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5" windowWidth="14355" windowHeight="4440" activeTab="2"/>
  </bookViews>
  <sheets>
    <sheet name="About Bonus" sheetId="4" r:id="rId1"/>
    <sheet name="Master" sheetId="2" r:id="rId2"/>
    <sheet name="Bonus Order" sheetId="1" r:id="rId3"/>
    <sheet name="Praman Patra" sheetId="6" r:id="rId4"/>
  </sheets>
  <definedNames>
    <definedName name="post_at_office">Table2[[#All],[पदों का विवरण]]</definedName>
    <definedName name="_xlnm.Print_Area" localSheetId="3">'Praman Patra'!$A$1:$I$39</definedName>
  </definedNames>
  <calcPr calcId="144525"/>
</workbook>
</file>

<file path=xl/calcChain.xml><?xml version="1.0" encoding="utf-8"?>
<calcChain xmlns="http://schemas.openxmlformats.org/spreadsheetml/2006/main">
  <c r="G68" i="1" l="1"/>
  <c r="B68" i="1"/>
  <c r="G2" i="1"/>
  <c r="B2"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7" i="1"/>
  <c r="H7" i="1" l="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8" i="1"/>
  <c r="H9" i="1"/>
  <c r="G14" i="6" l="1"/>
  <c r="G15" i="6"/>
  <c r="G13" i="6"/>
  <c r="A6" i="2" l="1"/>
  <c r="D67" i="1"/>
  <c r="A1" i="6" l="1"/>
  <c r="G7" i="1" l="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8" i="1"/>
  <c r="E9" i="1"/>
  <c r="E10" i="1"/>
  <c r="E11" i="1"/>
  <c r="E12" i="1"/>
  <c r="E13" i="1"/>
  <c r="E14" i="1"/>
  <c r="E15" i="1"/>
  <c r="E16" i="1"/>
  <c r="E17" i="1"/>
  <c r="E18" i="1"/>
  <c r="E19" i="1"/>
  <c r="E20" i="1"/>
  <c r="E21" i="1"/>
  <c r="E22" i="1"/>
  <c r="E23" i="1"/>
  <c r="E24" i="1"/>
  <c r="E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9" i="1"/>
  <c r="D10" i="1"/>
  <c r="D11" i="1"/>
  <c r="D12" i="1"/>
  <c r="D13" i="1"/>
  <c r="D14" i="1"/>
  <c r="D15" i="1"/>
  <c r="D16" i="1"/>
  <c r="D17" i="1"/>
  <c r="D18" i="1"/>
  <c r="D19" i="1"/>
  <c r="D20" i="1"/>
  <c r="D21" i="1"/>
  <c r="D22" i="1"/>
  <c r="D23" i="1"/>
  <c r="D24" i="1"/>
  <c r="D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9" i="1"/>
  <c r="C10" i="1"/>
  <c r="C11" i="1"/>
  <c r="C12" i="1"/>
  <c r="C13" i="1"/>
  <c r="C14" i="1"/>
  <c r="C15" i="1"/>
  <c r="C16" i="1"/>
  <c r="C17" i="1"/>
  <c r="C18" i="1"/>
  <c r="C19" i="1"/>
  <c r="C20" i="1"/>
  <c r="C21" i="1"/>
  <c r="C22" i="1"/>
  <c r="C23" i="1"/>
  <c r="C24" i="1"/>
  <c r="C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8" i="1"/>
  <c r="B9" i="1"/>
  <c r="B10" i="1"/>
  <c r="B11" i="1"/>
  <c r="B12" i="1"/>
  <c r="B13" i="1"/>
  <c r="B14" i="1"/>
  <c r="B15" i="1"/>
  <c r="B16" i="1"/>
  <c r="B17" i="1"/>
  <c r="B18" i="1"/>
  <c r="B19" i="1"/>
  <c r="B20" i="1"/>
  <c r="B21" i="1"/>
  <c r="B22" i="1"/>
  <c r="B23" i="1"/>
  <c r="B24" i="1"/>
  <c r="B25" i="1"/>
  <c r="D8" i="1"/>
  <c r="C8" i="1"/>
  <c r="E7" i="1"/>
  <c r="B7" i="1"/>
  <c r="C7" i="1"/>
  <c r="D7" i="1"/>
  <c r="D66" i="1"/>
  <c r="F76" i="1"/>
  <c r="F75" i="1"/>
  <c r="F74" i="1"/>
  <c r="A8" i="2"/>
  <c r="A9" i="1" s="1"/>
  <c r="A9" i="2"/>
  <c r="A10" i="1" s="1"/>
  <c r="A10" i="2"/>
  <c r="A11" i="1" s="1"/>
  <c r="A11" i="2"/>
  <c r="A12" i="1" s="1"/>
  <c r="A12" i="2"/>
  <c r="A13" i="1" s="1"/>
  <c r="A13" i="2"/>
  <c r="A14" i="1" s="1"/>
  <c r="A14" i="2"/>
  <c r="A15" i="1" s="1"/>
  <c r="A15" i="2"/>
  <c r="A16" i="1" s="1"/>
  <c r="A16" i="2"/>
  <c r="A17" i="1" s="1"/>
  <c r="A17" i="2"/>
  <c r="A18" i="1" s="1"/>
  <c r="A18" i="2"/>
  <c r="A19" i="1" s="1"/>
  <c r="A19" i="2"/>
  <c r="A20" i="1" s="1"/>
  <c r="A20" i="2"/>
  <c r="A21" i="1" s="1"/>
  <c r="A21" i="2"/>
  <c r="A22" i="1" s="1"/>
  <c r="A22" i="2"/>
  <c r="A23" i="1" s="1"/>
  <c r="A23" i="2"/>
  <c r="A24" i="1" s="1"/>
  <c r="A24" i="2"/>
  <c r="A25" i="1" s="1"/>
  <c r="A25" i="2"/>
  <c r="A26" i="1" s="1"/>
  <c r="A26" i="2"/>
  <c r="A27" i="1" s="1"/>
  <c r="A27" i="2"/>
  <c r="A28" i="1" s="1"/>
  <c r="A28" i="2"/>
  <c r="A29" i="1" s="1"/>
  <c r="A29" i="2"/>
  <c r="A30" i="1" s="1"/>
  <c r="A30" i="2"/>
  <c r="A31" i="1" s="1"/>
  <c r="A31" i="2"/>
  <c r="A32" i="1" s="1"/>
  <c r="A32" i="2"/>
  <c r="A33" i="1" s="1"/>
  <c r="A33" i="2"/>
  <c r="A34" i="1" s="1"/>
  <c r="A34" i="2"/>
  <c r="A35" i="1" s="1"/>
  <c r="A35" i="2"/>
  <c r="A36" i="1" s="1"/>
  <c r="A36" i="2"/>
  <c r="A37" i="1" s="1"/>
  <c r="A37" i="2"/>
  <c r="A38" i="1" s="1"/>
  <c r="A38" i="2"/>
  <c r="A39" i="1" s="1"/>
  <c r="A39" i="2"/>
  <c r="A40" i="1" s="1"/>
  <c r="A40" i="2"/>
  <c r="A41" i="1" s="1"/>
  <c r="A41" i="2"/>
  <c r="A42" i="1" s="1"/>
  <c r="A42" i="2"/>
  <c r="A43" i="1" s="1"/>
  <c r="A43" i="2"/>
  <c r="A44" i="1" s="1"/>
  <c r="A44" i="2"/>
  <c r="A45" i="1" s="1"/>
  <c r="A45" i="2"/>
  <c r="A46" i="1" s="1"/>
  <c r="A46" i="2"/>
  <c r="A47" i="1" s="1"/>
  <c r="A47" i="2"/>
  <c r="A48" i="1" s="1"/>
  <c r="A48" i="2"/>
  <c r="A49" i="1" s="1"/>
  <c r="A49" i="2"/>
  <c r="A50" i="1" s="1"/>
  <c r="A50" i="2"/>
  <c r="A51" i="1" s="1"/>
  <c r="A51" i="2"/>
  <c r="A52" i="1" s="1"/>
  <c r="A52" i="2"/>
  <c r="A53" i="1" s="1"/>
  <c r="A53" i="2"/>
  <c r="A54" i="1" s="1"/>
  <c r="A54" i="2"/>
  <c r="A55" i="1" s="1"/>
  <c r="A55" i="2"/>
  <c r="A56" i="1" s="1"/>
  <c r="A56" i="2"/>
  <c r="A57" i="1" s="1"/>
  <c r="A57" i="2"/>
  <c r="A58" i="1" s="1"/>
  <c r="A58" i="2"/>
  <c r="A59" i="1" s="1"/>
  <c r="A59" i="2"/>
  <c r="A60" i="1" s="1"/>
  <c r="A60" i="2"/>
  <c r="A61" i="1" s="1"/>
  <c r="A61" i="2"/>
  <c r="A62" i="1" s="1"/>
  <c r="A62" i="2"/>
  <c r="A63" i="1" s="1"/>
  <c r="A63" i="2"/>
  <c r="A64" i="1" s="1"/>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7" i="2"/>
  <c r="A8" i="1" s="1"/>
  <c r="A7" i="1"/>
  <c r="G63" i="1" l="1"/>
  <c r="G59" i="1"/>
  <c r="G55" i="1"/>
  <c r="G51" i="1"/>
  <c r="G47" i="1"/>
  <c r="G43" i="1"/>
  <c r="G39" i="1"/>
  <c r="G35" i="1"/>
  <c r="G31" i="1"/>
  <c r="G27" i="1"/>
  <c r="G23" i="1"/>
  <c r="G54" i="1"/>
  <c r="G38" i="1"/>
  <c r="G61" i="1"/>
  <c r="G57" i="1"/>
  <c r="G53" i="1"/>
  <c r="G49" i="1"/>
  <c r="G45" i="1"/>
  <c r="G41" i="1"/>
  <c r="G37" i="1"/>
  <c r="G33" i="1"/>
  <c r="G29" i="1"/>
  <c r="G25" i="1"/>
  <c r="G21" i="1"/>
  <c r="G19" i="1"/>
  <c r="G64" i="1"/>
  <c r="G62" i="1"/>
  <c r="G60" i="1"/>
  <c r="G58" i="1"/>
  <c r="G56" i="1"/>
  <c r="G52" i="1"/>
  <c r="G50" i="1"/>
  <c r="G48" i="1"/>
  <c r="G46" i="1"/>
  <c r="G44" i="1"/>
  <c r="G42" i="1"/>
  <c r="G40" i="1"/>
  <c r="G36" i="1"/>
  <c r="G34" i="1"/>
  <c r="G32" i="1"/>
  <c r="G30" i="1"/>
  <c r="G28" i="1"/>
  <c r="G26" i="1"/>
  <c r="G24" i="1"/>
  <c r="G22" i="1"/>
  <c r="G20" i="1"/>
  <c r="G8" i="1"/>
  <c r="G17" i="1"/>
  <c r="G15" i="1"/>
  <c r="G13" i="1"/>
  <c r="G11" i="1"/>
  <c r="G9" i="1"/>
  <c r="G18" i="1"/>
  <c r="G16" i="1"/>
  <c r="G14" i="1"/>
  <c r="G12" i="1"/>
  <c r="G10" i="1"/>
  <c r="A1" i="1"/>
</calcChain>
</file>

<file path=xl/comments1.xml><?xml version="1.0" encoding="utf-8"?>
<comments xmlns="http://schemas.openxmlformats.org/spreadsheetml/2006/main">
  <authors>
    <author>admin</author>
  </authors>
  <commentList>
    <comment ref="A1" authorId="0">
      <text>
        <r>
          <rPr>
            <b/>
            <sz val="9"/>
            <color indexed="81"/>
            <rFont val="Tahoma"/>
            <family val="2"/>
          </rPr>
          <t>admin:</t>
        </r>
        <r>
          <rPr>
            <sz val="9"/>
            <color indexed="81"/>
            <rFont val="Tahoma"/>
            <family val="2"/>
          </rPr>
          <t xml:space="preserve">
यहाँ अपने कार्यालय का नाम लिखे |
</t>
        </r>
      </text>
    </comment>
    <comment ref="H5" authorId="0">
      <text>
        <r>
          <rPr>
            <b/>
            <sz val="9"/>
            <color indexed="81"/>
            <rFont val="Tahoma"/>
            <family val="2"/>
          </rPr>
          <t>admin:</t>
        </r>
        <r>
          <rPr>
            <sz val="9"/>
            <color indexed="81"/>
            <rFont val="Tahoma"/>
            <family val="2"/>
          </rPr>
          <t xml:space="preserve">
यदि आपको अन्य कोई पद चाहिए तो निचे अन्य के स्थान पर लिखे |
</t>
        </r>
      </text>
    </comment>
  </commentList>
</comments>
</file>

<file path=xl/sharedStrings.xml><?xml version="1.0" encoding="utf-8"?>
<sst xmlns="http://schemas.openxmlformats.org/spreadsheetml/2006/main" count="281" uniqueCount="165">
  <si>
    <t>क्रम सं.</t>
  </si>
  <si>
    <t>नाम कर्मचारी</t>
  </si>
  <si>
    <t>पद</t>
  </si>
  <si>
    <t>पे-मेट्रिक्स</t>
  </si>
  <si>
    <t>राज्य कर्मियों के विभिन्न दशाओं में बोनस देने की स्थिति क्या होगी</t>
  </si>
  <si>
    <t>बोनस देने के सम्बन्ध में विशिष्ट जानकारी (Bonus for rajasthan employees)</t>
  </si>
  <si>
    <t>प्रश्न :  निम्नलिखित अराजपत्रित कार्मिक को कितना बोनस मिलेगा अगर वह :</t>
  </si>
  <si>
    <t>प्रश्न – निम्नांकित अराजपत्रित कार्मिको को अंकित तिथि अनुसार 27 वर्षीय ACP लगने से 5400 ग्रेड पे मिल गई तो  इन  कार्मिको को कितना बोनस मिलेगा ?</t>
  </si>
  <si>
    <t>नोट- प्रोबेशन की अवधि में जो fix मानदेय प्राप्त कर रहे है उनको बोनस नही मिलता है।</t>
  </si>
  <si>
    <t>1. 6 माह से अधिक और 11 माह तक की सेवा पर आनुपातिक बोनस मिलेगा।</t>
  </si>
  <si>
    <t>2. पूरे 12 माह की सेवा पर पूरा बोनस देय होगा।</t>
  </si>
  <si>
    <t>3. ध्यान रहे कि फिक्स वेतन अराजपत्रित कार्मिक को बोनस देय नही है।</t>
  </si>
  <si>
    <t>www.Rajsewak.com website से लिया गया है |</t>
  </si>
  <si>
    <t>www.shalasugam.com website से लिया गया है |</t>
  </si>
  <si>
    <t>प्रश्न – एक नवीन कर्मचारी का दो वर्ष की सेवा पश्चात वेतन फिक्सेशन 6 अक्टूबर 2019 को हुआ। क्या उसको दीवाली का बोनस मिलेगा ?</t>
  </si>
  <si>
    <t>उत्तर- एक अराजपत्रित राजकीय कार्मिक को यह बोनस 2019-20 वर्ष का मिल रहा है। इस केस में कार्मिक के 19-20 में मार्च 20 तक कुल 6 महीने से कम की नियमित सेवा हो रही है इसलिए बोनस नही मिलेगा।</t>
  </si>
  <si>
    <t>31 मई 2019 को सेवानिवृत्त होता है।</t>
  </si>
  <si>
    <t>30 नवम्बर 2019 को सेवानिवृत्त होता है।</t>
  </si>
  <si>
    <t>31 मार्च 2020 को सेवानिवृत्त होता है।</t>
  </si>
  <si>
    <t>उत्तर : तीनो सवालों में उल्लिखित कार्मिक 1/4/20 को सेवा में नही होने से इस वर्ष बोनस नही मिलेगा।</t>
  </si>
  <si>
    <t>बोनस हेतु कार्मिक को 1 अप्रैल 2020 को सेवारत होना अनिवार्य है</t>
  </si>
  <si>
    <t>(1) एसीपी दिनांक 5 मई 2019</t>
  </si>
  <si>
    <t>(2) एसीपी दिनांक 15 नवम्बर 2019</t>
  </si>
  <si>
    <t>(3) एसीपी दिनांक 3 मार्च 2020</t>
  </si>
  <si>
    <t>उत्तर  (1) 5 मई 18 को ग्रेड पे 5400 हो गई इसलिए वित्तीय वर्ष 2019-20 में ग्रेड पे 4800 की अवधि केवल 1 महीना 4 दिन ही होती है अतः बोनस नही मिलेगा।</t>
  </si>
  <si>
    <t>उत्तर  (2) ग्रेड पे 5400 15 nov 19 को मिलने से वित्तीय वर्ष 2019-20 में ग्रेड पे 4800 की अवधि  सात महीने होने से बोनस भी 7 महीने का अनुपातिक रूप से मिलेगा।</t>
  </si>
  <si>
    <t>उत्तर  (3) ग्रेड पे 5400 मार्च 20 में मिली है इसलिए वित्तीय वर्ष 2019-20 में ग्रेड पे 4800 की अवधि 11महीने है इसलिए आनुपातिक 11 माह का  बोनस मिलेगा।</t>
  </si>
  <si>
    <t>प्रश्न  : एक लिपिक की प्रथम नियुक्ति तिथि 1 अप्रैल 2018 है। क्या वह बोनस प्राप्त करने का हकदार हैं ?</t>
  </si>
  <si>
    <t>उत्तर :  कर्मचारी की प्रथम नियुक्ति तिथि 1/4/18 है इस लिए 2 वर्ष का प्रोबेशन पूरा होने के बाद 1/4/20 से नियमित वेतन श्रखला में वेतन निर्धारण होगा।</t>
  </si>
  <si>
    <t>इसलिए वित्तीय वर्ष 2019-20 का इस वर्ष मिलने वाला बोनस देय नही होगा।</t>
  </si>
  <si>
    <t>(1 अक्टूबर 2017 से पूर्व नियुक्त सभी अराजपत्रित कार्मिक को बोनस मिलेगा)</t>
  </si>
  <si>
    <t>1. वित्तीय वर्ष 2019-20 में 6 माह से अधिक की नियमित सेवा पूर्ण करने वाले ऐसे कार्मिक जो 7 वे वेतनमान के लेवल 12 या उससे कम अथवा 6 वे वेतनमान में ग्रेड पे 4800 या इससे कम में वेतन प्राप्त कर रहे थे उन्हें बोनस देय होगा |</t>
  </si>
  <si>
    <t>2. राज्य सेवा के अधिकारियो को बोनस देय नहीं होगा |(शिक्षा विभाग में व्याख्याता का पद राज्य सेवा का है उन्हें बोनस देय नहीं है जबकि तहसीलदार का पद अधीनस्थ सेवा का है उन्हें बोनस देय है जबकि दोनों प्रारम्भिक ग्रेड पे 4800 है |)</t>
  </si>
  <si>
    <t>3. 31.03.2020 या उससे पहले सेवानिवृत कर्मचारियों को 19-20 का बोनस देय नहीं होगा |</t>
  </si>
  <si>
    <t>4. प्रोबेशन ट्रेनी को बोनस देय नहीं होगा (यदि उक्त अवधि 19-20 में प्रोबेशन समाप्त होने के पश्चात् नियमित सेवा 6 माह से अधिक हो तो नियमित सेवा अवधि के अनुपात में बोनस देय होगा |)</t>
  </si>
  <si>
    <t>5. नियमित सेवा अवधि की गणना के लिए सेवा को निकटतम माह में राउंड किया जाएगा परंतु 6 माह से कम की सेवा होने पर राउंड नहीं किया जाएगा (जैसे किसी की नियमित सेवा अवधि 5 माह 27 दिवस है तो उसे 6 माह नहीं माना जाएगा परंतु किसी की सेवा 7 माह 22 दिन है तो उसे 8 माह माना जाएगा)</t>
  </si>
  <si>
    <t>6. बोनस की गणना 31 दिवस का माह मानते हुए 30 दिवस की परिलब्धियो के अनुसार की जाएगी अधिकतम राशि 7000 होगी |</t>
  </si>
  <si>
    <t>7. 6 माह से अधिक एवं 12 माह से कम की नियमित सेवा के लिए सेवा अवधि के अनुपात में बोनस देय होगा |</t>
  </si>
  <si>
    <t>8. 31.03 2020 को निलंबित रहने वाले कार्मिक को बोनस अभी देय नहीं होगा ऐसे कार्मिकों को निलंबन अवधि का निर्णय हो जाने पर निर्णय के अनुसार बोनस देय होगा |</t>
  </si>
  <si>
    <t>9. जो कार्मिक 31.03 2020 को प्रतिनियुक्ति पर थे उन्हें बोनस उसी संस्था द्वारा देय होगा जहां वह प्रतिनियुक्त थे (जैसे यदि कोई कार्मिक 31 मार्च 2020 से पूर्व प्रतिनियुक्ति पर था और जुलाई 2020 में वापस पैतृक विभाग में आ गया तो भी उसे बोनस का भुगतान प्रतिनियुक्ति वाले विभाग से देय होगा, 31.03 2020 के पश्चात प्रतिनियुक्ति पर जाने वाले कार्मिकों को बोनस वहां से देय होगा जहां वह 31.03 2020 को कार्यरत थे |)</t>
  </si>
  <si>
    <t>10. 313 2020 के पश्चात प्रतिनियुक्ति पर जाने वाले कार्मिकों को बोनस वहां से देय होगा जहां वह 31.03 2020 को कार्यरत थे |</t>
  </si>
  <si>
    <t>11. उपर्युक्त बिंदु 9 एवं 10 के अतिरिक्त शेष समस्त कार्मिको को बोनस वहा से भुगतान होगा जहा वह बोनस आदेश तिथि को कार्यरत थे |</t>
  </si>
  <si>
    <t>12. बोनस आदेश आदेश की बिंदु संख्या (1)  के अनुसार किसी कार्यालयाध्यक्ष को यह मालूम होता है कि कोई कार्मिक वेतन उन्नयन (एसीपी या प्रमोशन) के कारण भविष्य में उक्त अवधि के लिए बोनस हेतु अपात्र हो जाएगा तो उसे बोनस स्वीकार नहीं किया जावे (जैसे किसी कार्मिक का 2019 जून में 54 ग्रेड पे या लेवल 13 में एसीपी देय हो गया है परंतु अभी आदेश जारी नहीं हुए हैं तो ऐसे कार्मिकों को बोनस स्वीकृत नहीं किया जावे जिससे भविष्य में आदेश होने पर उक्त अवधि की वसूली की समस्या उत्पन्न ना हो |</t>
  </si>
  <si>
    <t>13. EOL को सेवा अवधि की गणना के लिए व्यवधान नहीं माना जाएगा परंतु उस अवधि को राशि की गणना के लिए शामिल नहीं किया जाएगा (जैसे किसी कार्मिक की 2019-20 में नियमित सेवा 8 माह की है जिसमें से 3 माह अवैतनिक अवकाश पर रहा है तो उसकी कुल सेवा अवधि तो 8 माह मान्य होगी परंतु बोनस के लिए 5 माह के लिए ही पात्र होगा |</t>
  </si>
  <si>
    <t>वरिष्ठ अध्यापक</t>
  </si>
  <si>
    <t>L-12</t>
  </si>
  <si>
    <t>अतिरिक्त प्रशासनिक अधिकारी</t>
  </si>
  <si>
    <t>L-11</t>
  </si>
  <si>
    <t>पुस्तकालय अध्यक्ष श्रेणी II</t>
  </si>
  <si>
    <t>शारीरिक शिक्षक श्रेणी II</t>
  </si>
  <si>
    <t>सहायक लेखाधिकारी ग्रेड - I</t>
  </si>
  <si>
    <t>अध्यापक</t>
  </si>
  <si>
    <t>L-10</t>
  </si>
  <si>
    <t>आशुलिपिक</t>
  </si>
  <si>
    <t>कनिष्ठ लेखाकार</t>
  </si>
  <si>
    <t>कनिष्ठ विधि अधिकारी</t>
  </si>
  <si>
    <t>पुस्तकालय अध्यक्ष श्रेणी III</t>
  </si>
  <si>
    <t>प्रयोगशाला सहायक II</t>
  </si>
  <si>
    <t>शारीरिक शिक्षक श्रेणी III</t>
  </si>
  <si>
    <t>सहायक प्रशासनिक अधिकारी</t>
  </si>
  <si>
    <t>प्रबोधक</t>
  </si>
  <si>
    <t>प्रयोगशाला सहायक III</t>
  </si>
  <si>
    <t>L-8</t>
  </si>
  <si>
    <t>वरिष्ठ सहायक</t>
  </si>
  <si>
    <t>कनिष्ठ सहायक</t>
  </si>
  <si>
    <t>L-5</t>
  </si>
  <si>
    <t>फील्ड मैन व फील्ड रिक़ॉर्डर</t>
  </si>
  <si>
    <t>वाहन चालक</t>
  </si>
  <si>
    <t>चतुर्थ श्रेणी कर्मचारी</t>
  </si>
  <si>
    <t>L-1</t>
  </si>
  <si>
    <t>जमादार</t>
  </si>
  <si>
    <t>प्रयोगशाला परिचारक</t>
  </si>
  <si>
    <t>पदों का विवरण</t>
  </si>
  <si>
    <t>अन्य</t>
  </si>
  <si>
    <t>L-2</t>
  </si>
  <si>
    <t>L-3</t>
  </si>
  <si>
    <t>L-4</t>
  </si>
  <si>
    <t>L-6</t>
  </si>
  <si>
    <t>L-7</t>
  </si>
  <si>
    <t>L-9</t>
  </si>
  <si>
    <t>लेवल</t>
  </si>
  <si>
    <t>dk;kZy; ç/kkukpk;Z jktdh; mPp ek/;fed fo|ky;] :iiqjk</t>
  </si>
  <si>
    <t>iz/kkukpk;Z</t>
  </si>
  <si>
    <t>jk-m-ek-fo|ky;</t>
  </si>
  <si>
    <t>:iiqjk</t>
  </si>
  <si>
    <t>deZpkfj;ksa dk MsVk</t>
  </si>
  <si>
    <t>fnukad&amp;</t>
  </si>
  <si>
    <t>Øekad&amp;</t>
  </si>
  <si>
    <t>dk;kZy; vkns'k</t>
  </si>
  <si>
    <t>Ø-l-</t>
  </si>
  <si>
    <t>uke deZpkjh</t>
  </si>
  <si>
    <t>in</t>
  </si>
  <si>
    <t>is &amp; eSfVªDl</t>
  </si>
  <si>
    <t>ns; cksul jkf'k</t>
  </si>
  <si>
    <t>dqy ns; cksul jkf'k</t>
  </si>
  <si>
    <t>udn ns; cksul jkf'k</t>
  </si>
  <si>
    <r>
      <rPr>
        <sz val="10"/>
        <color theme="1"/>
        <rFont val="Calibri"/>
        <family val="2"/>
        <scheme val="minor"/>
      </rPr>
      <t>GPF/NPS</t>
    </r>
    <r>
      <rPr>
        <sz val="12"/>
        <color theme="1"/>
        <rFont val="Kruti Dev 010"/>
      </rPr>
      <t xml:space="preserve"> esa tek cksul jkf'k</t>
    </r>
  </si>
  <si>
    <t>çfrfyfi lwpukFkZ&amp;</t>
  </si>
  <si>
    <t>3- futh iaftdk</t>
  </si>
  <si>
    <t>4- dk;kZy; çfr</t>
  </si>
  <si>
    <t>1- midks"kkf/kdkjh  --------------------------</t>
  </si>
  <si>
    <t>2- lEcaf/kr dkfeZd  --------------------------</t>
  </si>
  <si>
    <t>izek.k&amp;i=</t>
  </si>
  <si>
    <t>1- foÙk foHkkx ds vkns'k Øekad ,Q 6¼5½ ,QMh ¼:Yl½@2009 t;iqj fnukad 10-11-2020 ds vuqlkj lHkh 'krksZ dh  ikyuk dj cksul fcy 2020&amp;21 cuk;k x;k gSA</t>
  </si>
  <si>
    <t>2- ftu dkfeZdksa dks cksul Hkqxrku fd;k tk jgk gS os deZpkjh izkscs'ku vof/k esa dk;Zjr ugha gS] fQDl osru ij dk;Zjr ugha gS rFkk çkscs'ku vof/k fnukad 31-03-2020 rd iw.kZ gq, ,d o"kZ gks pqdk gS mudk cksul 6774@&amp; cuk;k x;k gSA ftudk ,d o"kZ iwjk ugha gqvk gS mudk vkuqikfrd cksul cuk;k x;k gSA</t>
  </si>
  <si>
    <t>3- vlk/kkj.k vof/k dks e/;utj j[krs gq, cksul cuk;k x;k gS vlk/kkj.k vof/k ij jgus okys 
dkfeZdksa dk vkuqikfrd cksul cuk;k x;k gSA</t>
  </si>
  <si>
    <t>4- cksul Lohd`fr dk;kZy; vkns'k dh nks çfr;ka fcy ds lkFk layXu dj nh x;h gSA</t>
  </si>
  <si>
    <t>5- xzsM is 4800@&amp; ;k ,y 12 rd ds vjktif=r dkfeZdks dk cksul cuk;k x;k gSA jktif=r vf/kdkjh dk cksul ugha cuk;k x;k gSA</t>
  </si>
  <si>
    <t>6- ftu dkfeZdksa dk cksul cuk;k x;k gS og 31-03-2020 dks jkT; lsokvks esa Fks rFkk fnukad dks ihbZbZvks lacaf/kr fo|ky; esa dk;Zjr gSA</t>
  </si>
  <si>
    <t xml:space="preserve">7- dkfeZdks dks xyr cksul Hkqxrku gksus ij v|ksgLrk{kjdrkZ dh iw.kZ ftEesnkjh gksxhA </t>
  </si>
  <si>
    <t>larks"k eksguiqfj;k</t>
  </si>
  <si>
    <t>jktdqekjh &gt;kyk</t>
  </si>
  <si>
    <t>deyk ck:iky</t>
  </si>
  <si>
    <t>ljkst</t>
  </si>
  <si>
    <t>gseyrk 'kekZ</t>
  </si>
  <si>
    <t>बोनस के लिए पात्र माहों की संख्या</t>
  </si>
  <si>
    <t>31 मार्च 2021 को मूल वेतन</t>
  </si>
  <si>
    <t>31 ekpZ 2021 dks ewy osru</t>
  </si>
  <si>
    <t>jkmekfo@2021@cksul@215</t>
  </si>
  <si>
    <t>25&amp;10&amp;2021</t>
  </si>
  <si>
    <t>dsds</t>
  </si>
  <si>
    <t>jke 1</t>
  </si>
  <si>
    <t>jke 2</t>
  </si>
  <si>
    <t>jke 3</t>
  </si>
  <si>
    <t>jke 4</t>
  </si>
  <si>
    <t>jke 5</t>
  </si>
  <si>
    <t>jke 6</t>
  </si>
  <si>
    <t>jke 7</t>
  </si>
  <si>
    <t>jke 8</t>
  </si>
  <si>
    <t>jke 9</t>
  </si>
  <si>
    <t>jke 10</t>
  </si>
  <si>
    <t>jke 11</t>
  </si>
  <si>
    <t>jke 12</t>
  </si>
  <si>
    <t>jke 13</t>
  </si>
  <si>
    <t>jke 14</t>
  </si>
  <si>
    <t>jke 15</t>
  </si>
  <si>
    <t>jke 16</t>
  </si>
  <si>
    <t>jke 17</t>
  </si>
  <si>
    <t>jke 18</t>
  </si>
  <si>
    <t>jke 19</t>
  </si>
  <si>
    <t>jke 20</t>
  </si>
  <si>
    <t>jke 21</t>
  </si>
  <si>
    <t>jke 22</t>
  </si>
  <si>
    <t>jke 23</t>
  </si>
  <si>
    <t>jke 24</t>
  </si>
  <si>
    <t>jke 25</t>
  </si>
  <si>
    <t>jke 26</t>
  </si>
  <si>
    <t>jke 27</t>
  </si>
  <si>
    <t>jke 28</t>
  </si>
  <si>
    <t>jke 29</t>
  </si>
  <si>
    <t>jke 30</t>
  </si>
  <si>
    <t>jke 31</t>
  </si>
  <si>
    <t>jke 32</t>
  </si>
  <si>
    <t>jke 33</t>
  </si>
  <si>
    <t>jke 34</t>
  </si>
  <si>
    <t>jke 35</t>
  </si>
  <si>
    <t>jke 36</t>
  </si>
  <si>
    <t>jke 37</t>
  </si>
  <si>
    <t>jke 38</t>
  </si>
  <si>
    <t>jke 39</t>
  </si>
  <si>
    <t>jke 40</t>
  </si>
  <si>
    <t>jke 41</t>
  </si>
  <si>
    <t>jke 42</t>
  </si>
  <si>
    <t>jke 43</t>
  </si>
  <si>
    <r>
      <t xml:space="preserve">                       jkT; ljdkj foÙk foHkkx ds vkns'k Øekad  </t>
    </r>
    <r>
      <rPr>
        <sz val="12"/>
        <color theme="1"/>
        <rFont val="Calibri"/>
        <family val="2"/>
        <scheme val="minor"/>
      </rPr>
      <t>F.6(5)FD(RULES)/2009</t>
    </r>
    <r>
      <rPr>
        <sz val="14"/>
        <color theme="1"/>
        <rFont val="Kruti Dev 010"/>
      </rPr>
      <t xml:space="preserve"> t;iqj fnukd 25 vDVwcj 2021 dh vuqikyuk esa bl laLFkk esa dk;Zjr fuEufyf[kr vjktif=r deZpkfj;ksa dks tks  1 vçSy 2021 dks jktdh; lsok esa fujarj dk;Zjr Fks rFkk </t>
    </r>
    <r>
      <rPr>
        <sz val="12"/>
        <color theme="1"/>
        <rFont val="Calibri"/>
        <family val="2"/>
        <scheme val="minor"/>
      </rPr>
      <t xml:space="preserve">Rajasthan Civil Services (Revised Pay) Rules </t>
    </r>
    <r>
      <rPr>
        <sz val="14"/>
        <color theme="1"/>
        <rFont val="Kruti Dev 010"/>
      </rPr>
      <t xml:space="preserve">2017 esa is&amp;esfVªDl </t>
    </r>
    <r>
      <rPr>
        <sz val="12"/>
        <color theme="1"/>
        <rFont val="Calibri"/>
        <family val="2"/>
        <scheme val="minor"/>
      </rPr>
      <t>L</t>
    </r>
    <r>
      <rPr>
        <sz val="14"/>
        <color theme="1"/>
        <rFont val="Kruti Dev 010"/>
      </rPr>
      <t xml:space="preserve">&amp;12 ;k blls de esa vFkok </t>
    </r>
    <r>
      <rPr>
        <sz val="12"/>
        <color theme="1"/>
        <rFont val="Calibri"/>
        <family val="2"/>
        <scheme val="minor"/>
      </rPr>
      <t>Rajasthan Civil Services (Revised Pay) Rules</t>
    </r>
    <r>
      <rPr>
        <sz val="14"/>
        <color theme="1"/>
        <rFont val="Kruti Dev 010"/>
      </rPr>
      <t xml:space="preserve"> 2008 esa xzsM&amp;is 4800 ;k blls de esa osru vkgfjr dj jgs Fks ] budks foÙkh; o"kZ 2020&amp;21 gsrq rnFkZ cksul jkT; ljdkj }kjk fu/kkZfjr 'krksZ ds varxZr Loh—r fd;k tkrk gS &amp;</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</si>
</sst>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2"/>
      <color theme="1"/>
      <name val="Calibri"/>
      <family val="2"/>
      <scheme val="minor"/>
    </font>
    <font>
      <b/>
      <sz val="11"/>
      <color rgb="FF080008"/>
      <name val="Arial"/>
      <family val="2"/>
    </font>
    <font>
      <b/>
      <sz val="11"/>
      <color rgb="FFC00000"/>
      <name val="Arial"/>
      <family val="2"/>
    </font>
    <font>
      <sz val="11"/>
      <color theme="3" tint="-0.249977111117893"/>
      <name val="Arial"/>
      <family val="2"/>
    </font>
    <font>
      <b/>
      <sz val="14"/>
      <color rgb="FFC00000"/>
      <name val="Arial Black"/>
      <family val="2"/>
    </font>
    <font>
      <b/>
      <sz val="12"/>
      <color theme="3" tint="-0.249977111117893"/>
      <name val="Arial"/>
      <family val="2"/>
    </font>
    <font>
      <b/>
      <sz val="14"/>
      <color theme="0"/>
      <name val="Arial Black"/>
      <family val="2"/>
    </font>
    <font>
      <sz val="11"/>
      <color theme="3" tint="-0.249977111117893"/>
      <name val="Calibri"/>
      <family val="2"/>
      <scheme val="minor"/>
    </font>
    <font>
      <b/>
      <sz val="16"/>
      <color theme="1"/>
      <name val="Calibri"/>
      <family val="2"/>
      <scheme val="minor"/>
    </font>
    <font>
      <sz val="11"/>
      <name val="Calibri"/>
      <family val="2"/>
      <scheme val="minor"/>
    </font>
    <font>
      <sz val="10"/>
      <color theme="1"/>
      <name val="Arial"/>
      <family val="2"/>
    </font>
    <font>
      <sz val="10"/>
      <name val="Arial"/>
      <family val="2"/>
    </font>
    <font>
      <sz val="10"/>
      <color theme="1"/>
      <name val="Calibri"/>
      <family val="2"/>
      <scheme val="minor"/>
    </font>
    <font>
      <sz val="9"/>
      <color indexed="81"/>
      <name val="Tahoma"/>
      <family val="2"/>
    </font>
    <font>
      <b/>
      <sz val="9"/>
      <color indexed="81"/>
      <name val="Tahoma"/>
      <family val="2"/>
    </font>
    <font>
      <b/>
      <sz val="12"/>
      <color theme="1"/>
      <name val="Kruti Dev 010"/>
    </font>
    <font>
      <sz val="12"/>
      <color theme="1"/>
      <name val="Kruti Dev 010"/>
    </font>
    <font>
      <sz val="14"/>
      <color theme="1"/>
      <name val="Kruti Dev 010"/>
    </font>
    <font>
      <b/>
      <sz val="18"/>
      <color theme="1"/>
      <name val="Kruti Dev 010"/>
    </font>
    <font>
      <b/>
      <sz val="20"/>
      <color theme="1"/>
      <name val="Kruti Dev 010"/>
    </font>
    <font>
      <b/>
      <sz val="16"/>
      <color rgb="FFC00000"/>
      <name val="Kruti Dev 010"/>
    </font>
    <font>
      <sz val="11"/>
      <color theme="1"/>
      <name val="Kruti Dev 010"/>
    </font>
    <font>
      <b/>
      <u/>
      <sz val="16"/>
      <color theme="1"/>
      <name val="Kruti Dev 010"/>
    </font>
    <font>
      <b/>
      <u/>
      <sz val="18"/>
      <color theme="1"/>
      <name val="Kruti Dev 010"/>
    </font>
    <font>
      <b/>
      <u/>
      <sz val="13"/>
      <color theme="1"/>
      <name val="Kruti Dev 010"/>
    </font>
    <font>
      <sz val="13"/>
      <color theme="1"/>
      <name val="Kruti Dev 010"/>
    </font>
  </fonts>
  <fills count="4">
    <fill>
      <patternFill patternType="none"/>
    </fill>
    <fill>
      <patternFill patternType="gray125"/>
    </fill>
    <fill>
      <patternFill patternType="solid">
        <fgColor rgb="FFC0000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2" fillId="0" borderId="0"/>
  </cellStyleXfs>
  <cellXfs count="53">
    <xf numFmtId="0" fontId="0" fillId="0" borderId="0" xfId="0"/>
    <xf numFmtId="0" fontId="0" fillId="0" borderId="0" xfId="0" applyProtection="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protection hidden="1"/>
    </xf>
    <xf numFmtId="2" fontId="0" fillId="0" borderId="1" xfId="0" applyNumberFormat="1" applyBorder="1" applyAlignment="1" applyProtection="1">
      <alignment horizontal="center" vertical="center"/>
      <protection hidden="1"/>
    </xf>
    <xf numFmtId="0" fontId="9" fillId="0" borderId="0" xfId="0" applyFont="1" applyFill="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1" fillId="0" borderId="5" xfId="0" applyFont="1" applyFill="1" applyBorder="1" applyAlignment="1" applyProtection="1">
      <alignment vertical="center"/>
      <protection locked="0"/>
    </xf>
    <xf numFmtId="0" fontId="11" fillId="0" borderId="5" xfId="1" applyFont="1" applyFill="1" applyBorder="1" applyAlignment="1" applyProtection="1">
      <alignment vertical="center"/>
      <protection locked="0"/>
    </xf>
    <xf numFmtId="0" fontId="11" fillId="0" borderId="4" xfId="0" applyFont="1" applyFill="1" applyBorder="1" applyAlignment="1" applyProtection="1">
      <alignment vertical="center"/>
      <protection locked="0"/>
    </xf>
    <xf numFmtId="0" fontId="11" fillId="0" borderId="4" xfId="1" applyFont="1"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0" fillId="0" borderId="3" xfId="0" applyFont="1" applyBorder="1" applyAlignment="1" applyProtection="1">
      <alignment horizontal="center" vertical="center" wrapText="1"/>
      <protection hidden="1"/>
    </xf>
    <xf numFmtId="0" fontId="0" fillId="0" borderId="0" xfId="0" applyAlignment="1" applyProtection="1">
      <alignment horizontal="justify" vertical="center"/>
      <protection hidden="1"/>
    </xf>
    <xf numFmtId="0" fontId="6" fillId="0" borderId="0" xfId="0" applyFont="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vertical="center"/>
      <protection locked="0"/>
    </xf>
    <xf numFmtId="0" fontId="18" fillId="0" borderId="1" xfId="0" applyFont="1" applyBorder="1" applyAlignment="1" applyProtection="1">
      <alignment horizontal="left" vertical="center"/>
      <protection hidden="1"/>
    </xf>
    <xf numFmtId="0" fontId="25" fillId="0" borderId="0" xfId="0" applyFont="1" applyProtection="1">
      <protection locked="0"/>
    </xf>
    <xf numFmtId="0" fontId="26" fillId="0" borderId="0" xfId="0" applyFont="1" applyProtection="1">
      <protection locked="0"/>
    </xf>
    <xf numFmtId="0" fontId="17" fillId="0" borderId="0" xfId="0" applyFont="1" applyAlignment="1" applyProtection="1">
      <alignment horizontal="left" vertical="center"/>
      <protection hidden="1"/>
    </xf>
    <xf numFmtId="0" fontId="0" fillId="0" borderId="2" xfId="0" applyBorder="1" applyAlignment="1" applyProtection="1">
      <alignment horizontal="center" vertical="center" wrapText="1"/>
      <protection locked="0"/>
    </xf>
    <xf numFmtId="0" fontId="22" fillId="0" borderId="0" xfId="0" applyFont="1" applyProtection="1">
      <protection locked="0"/>
    </xf>
    <xf numFmtId="0" fontId="17" fillId="0" borderId="1" xfId="0" applyFont="1" applyBorder="1" applyAlignment="1" applyProtection="1">
      <alignment horizontal="center" vertical="center" wrapText="1"/>
      <protection hidden="1"/>
    </xf>
    <xf numFmtId="0" fontId="18" fillId="0" borderId="0" xfId="0" applyFont="1" applyFill="1" applyAlignment="1" applyProtection="1">
      <alignment vertical="center"/>
      <protection locked="0"/>
    </xf>
    <xf numFmtId="0" fontId="18" fillId="0" borderId="0" xfId="0" applyFont="1" applyFill="1" applyAlignment="1" applyProtection="1">
      <alignment horizontal="center" vertical="center"/>
      <protection locked="0"/>
    </xf>
    <xf numFmtId="0" fontId="25" fillId="0" borderId="0" xfId="0" applyFont="1" applyProtection="1">
      <protection hidden="1"/>
    </xf>
    <xf numFmtId="0" fontId="0" fillId="0" borderId="0" xfId="0"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0" fontId="3" fillId="0" borderId="0" xfId="0" applyFont="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6" fillId="0" borderId="0" xfId="0" applyFont="1" applyAlignment="1" applyProtection="1">
      <alignment horizontal="justify" vertical="center" wrapText="1"/>
      <protection hidden="1"/>
    </xf>
    <xf numFmtId="0" fontId="7" fillId="2" borderId="0" xfId="0" applyFont="1" applyFill="1" applyAlignment="1" applyProtection="1">
      <alignment horizontal="center" vertical="center"/>
      <protection hidden="1"/>
    </xf>
    <xf numFmtId="0" fontId="5"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0" fillId="3" borderId="0" xfId="0" applyFont="1" applyFill="1" applyAlignment="1" applyProtection="1">
      <alignment horizontal="center" vertical="center"/>
      <protection locked="0"/>
    </xf>
    <xf numFmtId="0" fontId="21" fillId="0" borderId="0" xfId="0" applyFont="1" applyFill="1" applyAlignment="1" applyProtection="1">
      <alignment horizontal="center" vertical="center"/>
      <protection hidden="1"/>
    </xf>
    <xf numFmtId="0" fontId="17" fillId="0" borderId="0" xfId="0" applyFont="1" applyAlignment="1" applyProtection="1">
      <alignment horizontal="left" vertical="center"/>
      <protection hidden="1"/>
    </xf>
    <xf numFmtId="0" fontId="17" fillId="0" borderId="0" xfId="0" applyFont="1" applyAlignment="1" applyProtection="1">
      <alignment horizontal="center" vertical="center"/>
      <protection hidden="1"/>
    </xf>
    <xf numFmtId="0" fontId="17" fillId="0" borderId="1" xfId="0" applyFont="1" applyBorder="1" applyAlignment="1" applyProtection="1">
      <alignment horizontal="center" vertical="center" wrapText="1"/>
      <protection hidden="1"/>
    </xf>
    <xf numFmtId="0" fontId="23" fillId="0" borderId="0" xfId="0" applyFont="1" applyAlignment="1" applyProtection="1">
      <alignment horizontal="center" vertical="center"/>
      <protection hidden="1"/>
    </xf>
    <xf numFmtId="0" fontId="24" fillId="0" borderId="0" xfId="0" applyFont="1" applyAlignment="1" applyProtection="1">
      <alignment horizontal="center" vertical="center"/>
      <protection hidden="1"/>
    </xf>
    <xf numFmtId="0" fontId="18" fillId="0" borderId="2" xfId="0" applyFont="1" applyBorder="1" applyAlignment="1" applyProtection="1">
      <alignment horizontal="justify" vertical="justify" wrapText="1"/>
      <protection locked="0"/>
    </xf>
    <xf numFmtId="0" fontId="16" fillId="0" borderId="0" xfId="0" applyFont="1" applyAlignment="1" applyProtection="1">
      <alignment horizontal="center" vertical="center"/>
      <protection hidden="1"/>
    </xf>
    <xf numFmtId="0" fontId="18" fillId="0" borderId="0" xfId="0" applyFont="1" applyAlignment="1" applyProtection="1">
      <alignment horizontal="justify" vertical="center" wrapText="1"/>
      <protection locked="0"/>
    </xf>
    <xf numFmtId="0" fontId="19" fillId="0" borderId="0" xfId="0" applyFont="1" applyAlignment="1" applyProtection="1">
      <alignment horizontal="center" vertical="center"/>
      <protection hidden="1"/>
    </xf>
    <xf numFmtId="0" fontId="23" fillId="0" borderId="0" xfId="0" applyFont="1" applyAlignment="1" applyProtection="1">
      <alignment horizontal="center" vertical="center"/>
      <protection locked="0"/>
    </xf>
  </cellXfs>
  <cellStyles count="2">
    <cellStyle name="Normal" xfId="0" builtinId="0"/>
    <cellStyle name="Normal 2" xfId="1"/>
  </cellStyles>
  <dxfs count="17">
    <dxf>
      <font>
        <color theme="0"/>
      </font>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0" indent="0" justifyLastLine="0" shrinkToFit="0" readingOrder="0"/>
      <protection locked="0" hidden="0"/>
    </dxf>
    <dxf>
      <border>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2"/>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theme="1"/>
        <name val="Kruti Dev 010"/>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rder>
    </dxf>
    <dxf>
      <alignment horizontal="general" vertical="center" textRotation="0" wrapText="0" indent="0" justifyLastLine="0" shrinkToFit="0" readingOrder="0"/>
      <protection locked="0" hidden="0"/>
    </dxf>
    <dxf>
      <border outline="0">
        <bottom style="thin">
          <color indexed="64"/>
        </bottom>
      </border>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style="thin">
          <color indexed="64"/>
        </right>
        <top/>
        <bottom/>
      </border>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47</xdr:row>
      <xdr:rowOff>57149</xdr:rowOff>
    </xdr:from>
    <xdr:to>
      <xdr:col>9</xdr:col>
      <xdr:colOff>533400</xdr:colOff>
      <xdr:row>55</xdr:row>
      <xdr:rowOff>219074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16573499"/>
          <a:ext cx="5657850" cy="2143125"/>
        </a:xfrm>
        <a:prstGeom prst="rect">
          <a:avLst/>
        </a:prstGeom>
      </xdr:spPr>
    </xdr:pic>
    <xdr:clientData/>
  </xdr:twoCellAnchor>
  <xdr:twoCellAnchor editAs="oneCell">
    <xdr:from>
      <xdr:col>10</xdr:col>
      <xdr:colOff>152400</xdr:colOff>
      <xdr:row>0</xdr:row>
      <xdr:rowOff>0</xdr:rowOff>
    </xdr:from>
    <xdr:to>
      <xdr:col>17</xdr:col>
      <xdr:colOff>34293</xdr:colOff>
      <xdr:row>4</xdr:row>
      <xdr:rowOff>419100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96075" y="0"/>
          <a:ext cx="4149093" cy="1962150"/>
        </a:xfrm>
        <a:prstGeom prst="rect">
          <a:avLst/>
        </a:prstGeom>
      </xdr:spPr>
    </xdr:pic>
    <xdr:clientData/>
  </xdr:twoCellAnchor>
</xdr:wsDr>
</file>

<file path=xl/tables/table1.xml><?xml version="1.0" encoding="utf-8"?>
<table xmlns="http://schemas.openxmlformats.org/spreadsheetml/2006/main" id="1" name="Table1" displayName="Table1" ref="A5:F112" totalsRowShown="0" headerRowDxfId="16" dataDxfId="14" headerRowBorderDxfId="15" tableBorderDxfId="13">
  <tableColumns count="6">
    <tableColumn id="1" name="क्रम सं." dataDxfId="12">
      <calculatedColumnFormula>IF(Table1[नाम कर्मचारी]="","",ROWS($A$1:A1))</calculatedColumnFormula>
    </tableColumn>
    <tableColumn id="2" name="नाम कर्मचारी" dataDxfId="11"/>
    <tableColumn id="3" name="पद" dataDxfId="10"/>
    <tableColumn id="4" name="31 मार्च 2021 को मूल वेतन" dataDxfId="9"/>
    <tableColumn id="5" name="पे-मेट्रिक्स" dataDxfId="8"/>
    <tableColumn id="7" name="बोनस के लिए पात्र माहों की संख्या" dataDxfId="7"/>
  </tableColumns>
  <tableStyleInfo name="TableStyleLight14" showFirstColumn="0" showLastColumn="0" showRowStripes="0" showColumnStripes="0"/>
</table>
</file>

<file path=xl/tables/table2.xml><?xml version="1.0" encoding="utf-8"?>
<table xmlns="http://schemas.openxmlformats.org/spreadsheetml/2006/main" id="2" name="Table2" displayName="Table2" ref="H5:H33" totalsRowShown="0" headerRowDxfId="6" dataDxfId="4" headerRowBorderDxfId="5" tableBorderDxfId="3" totalsRowBorderDxfId="2" dataCellStyle="Normal 2">
  <tableColumns count="1">
    <tableColumn id="1" name="पदों का विवरण" dataDxfId="1" dataCellStyle="Normal 2"/>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selection activeCell="A42" sqref="A1:XFD1048576"/>
    </sheetView>
  </sheetViews>
  <sheetFormatPr defaultRowHeight="20.100000000000001" customHeight="1" x14ac:dyDescent="0.25"/>
  <cols>
    <col min="1" max="9" width="9.140625" style="18"/>
    <col min="10" max="10" width="15.85546875" style="18" customWidth="1"/>
    <col min="11" max="16384" width="9.140625" style="18"/>
  </cols>
  <sheetData>
    <row r="1" spans="1:10" ht="32.25" customHeight="1" x14ac:dyDescent="0.25">
      <c r="A1" s="39" t="s">
        <v>4</v>
      </c>
      <c r="B1" s="39"/>
      <c r="C1" s="39"/>
      <c r="D1" s="39"/>
      <c r="E1" s="39"/>
      <c r="F1" s="39"/>
      <c r="G1" s="39"/>
      <c r="H1" s="39"/>
      <c r="I1" s="39"/>
      <c r="J1" s="39"/>
    </row>
    <row r="2" spans="1:10" ht="24" customHeight="1" x14ac:dyDescent="0.25">
      <c r="A2" s="38" t="s">
        <v>12</v>
      </c>
      <c r="B2" s="38"/>
      <c r="C2" s="38"/>
      <c r="D2" s="38"/>
      <c r="E2" s="38"/>
      <c r="F2" s="38"/>
      <c r="G2" s="38"/>
      <c r="H2" s="38"/>
      <c r="I2" s="38"/>
      <c r="J2" s="38"/>
    </row>
    <row r="3" spans="1:10" ht="25.5" customHeight="1" x14ac:dyDescent="0.25">
      <c r="A3" s="40" t="s">
        <v>5</v>
      </c>
      <c r="B3" s="40"/>
      <c r="C3" s="40"/>
      <c r="D3" s="40"/>
      <c r="E3" s="40"/>
      <c r="F3" s="40"/>
      <c r="G3" s="40"/>
      <c r="H3" s="40"/>
      <c r="I3" s="40"/>
      <c r="J3" s="40"/>
    </row>
    <row r="4" spans="1:10" ht="39.75" customHeight="1" x14ac:dyDescent="0.25">
      <c r="A4" s="35" t="s">
        <v>14</v>
      </c>
      <c r="B4" s="35"/>
      <c r="C4" s="35"/>
      <c r="D4" s="35"/>
      <c r="E4" s="35"/>
      <c r="F4" s="35"/>
      <c r="G4" s="35"/>
      <c r="H4" s="35"/>
      <c r="I4" s="35"/>
      <c r="J4" s="35"/>
    </row>
    <row r="5" spans="1:10" ht="33.75" customHeight="1" x14ac:dyDescent="0.25">
      <c r="A5" s="36" t="s">
        <v>15</v>
      </c>
      <c r="B5" s="36"/>
      <c r="C5" s="36"/>
      <c r="D5" s="36"/>
      <c r="E5" s="36"/>
      <c r="F5" s="36"/>
      <c r="G5" s="36"/>
      <c r="H5" s="36"/>
      <c r="I5" s="36"/>
      <c r="J5" s="36"/>
    </row>
    <row r="6" spans="1:10" ht="21" customHeight="1" x14ac:dyDescent="0.25">
      <c r="A6" s="36" t="s">
        <v>9</v>
      </c>
      <c r="B6" s="36"/>
      <c r="C6" s="36"/>
      <c r="D6" s="36"/>
      <c r="E6" s="36"/>
      <c r="F6" s="36"/>
      <c r="G6" s="36"/>
      <c r="H6" s="36"/>
      <c r="I6" s="36"/>
      <c r="J6" s="36"/>
    </row>
    <row r="7" spans="1:10" ht="20.100000000000001" customHeight="1" x14ac:dyDescent="0.25">
      <c r="A7" s="36" t="s">
        <v>10</v>
      </c>
      <c r="B7" s="36"/>
      <c r="C7" s="36"/>
      <c r="D7" s="36"/>
      <c r="E7" s="36"/>
      <c r="F7" s="36"/>
      <c r="G7" s="36"/>
      <c r="H7" s="36"/>
      <c r="I7" s="36"/>
      <c r="J7" s="36"/>
    </row>
    <row r="8" spans="1:10" ht="20.100000000000001" customHeight="1" x14ac:dyDescent="0.25">
      <c r="A8" s="36" t="s">
        <v>11</v>
      </c>
      <c r="B8" s="36"/>
      <c r="C8" s="36"/>
      <c r="D8" s="36"/>
      <c r="E8" s="36"/>
      <c r="F8" s="36"/>
      <c r="G8" s="36"/>
      <c r="H8" s="36"/>
      <c r="I8" s="36"/>
      <c r="J8" s="36"/>
    </row>
    <row r="9" spans="1:10" ht="12.75" customHeight="1" x14ac:dyDescent="0.25">
      <c r="A9" s="33"/>
      <c r="B9" s="33"/>
      <c r="C9" s="33"/>
      <c r="D9" s="33"/>
      <c r="E9" s="33"/>
      <c r="F9" s="33"/>
      <c r="G9" s="33"/>
      <c r="H9" s="33"/>
      <c r="I9" s="33"/>
      <c r="J9" s="33"/>
    </row>
    <row r="10" spans="1:10" ht="20.100000000000001" customHeight="1" x14ac:dyDescent="0.25">
      <c r="A10" s="35" t="s">
        <v>6</v>
      </c>
      <c r="B10" s="35"/>
      <c r="C10" s="35"/>
      <c r="D10" s="35"/>
      <c r="E10" s="35"/>
      <c r="F10" s="35"/>
      <c r="G10" s="35"/>
      <c r="H10" s="35"/>
      <c r="I10" s="35"/>
      <c r="J10" s="35"/>
    </row>
    <row r="11" spans="1:10" ht="20.100000000000001" customHeight="1" x14ac:dyDescent="0.25">
      <c r="A11" s="36" t="s">
        <v>16</v>
      </c>
      <c r="B11" s="36"/>
      <c r="C11" s="36"/>
      <c r="D11" s="36"/>
      <c r="E11" s="36"/>
      <c r="F11" s="36"/>
      <c r="G11" s="36"/>
      <c r="H11" s="36"/>
      <c r="I11" s="36"/>
      <c r="J11" s="36"/>
    </row>
    <row r="12" spans="1:10" ht="20.100000000000001" customHeight="1" x14ac:dyDescent="0.25">
      <c r="A12" s="36" t="s">
        <v>17</v>
      </c>
      <c r="B12" s="36"/>
      <c r="C12" s="36"/>
      <c r="D12" s="36"/>
      <c r="E12" s="36"/>
      <c r="F12" s="36"/>
      <c r="G12" s="36"/>
      <c r="H12" s="36"/>
      <c r="I12" s="36"/>
      <c r="J12" s="36"/>
    </row>
    <row r="13" spans="1:10" ht="20.100000000000001" customHeight="1" x14ac:dyDescent="0.25">
      <c r="A13" s="36" t="s">
        <v>18</v>
      </c>
      <c r="B13" s="36"/>
      <c r="C13" s="36"/>
      <c r="D13" s="36"/>
      <c r="E13" s="36"/>
      <c r="F13" s="36"/>
      <c r="G13" s="36"/>
      <c r="H13" s="36"/>
      <c r="I13" s="36"/>
      <c r="J13" s="36"/>
    </row>
    <row r="14" spans="1:10" ht="20.100000000000001" customHeight="1" x14ac:dyDescent="0.25">
      <c r="A14" s="36" t="s">
        <v>19</v>
      </c>
      <c r="B14" s="36"/>
      <c r="C14" s="36"/>
      <c r="D14" s="36"/>
      <c r="E14" s="36"/>
      <c r="F14" s="36"/>
      <c r="G14" s="36"/>
      <c r="H14" s="36"/>
      <c r="I14" s="36"/>
      <c r="J14" s="36"/>
    </row>
    <row r="15" spans="1:10" ht="20.100000000000001" customHeight="1" x14ac:dyDescent="0.25">
      <c r="A15" s="36" t="s">
        <v>20</v>
      </c>
      <c r="B15" s="36"/>
      <c r="C15" s="36"/>
      <c r="D15" s="36"/>
      <c r="E15" s="36"/>
      <c r="F15" s="36"/>
      <c r="G15" s="36"/>
      <c r="H15" s="36"/>
      <c r="I15" s="36"/>
      <c r="J15" s="36"/>
    </row>
    <row r="16" spans="1:10" ht="11.25" customHeight="1" x14ac:dyDescent="0.25">
      <c r="A16" s="33"/>
      <c r="B16" s="33"/>
      <c r="C16" s="33"/>
      <c r="D16" s="33"/>
      <c r="E16" s="33"/>
      <c r="F16" s="33"/>
      <c r="G16" s="33"/>
      <c r="H16" s="33"/>
      <c r="I16" s="33"/>
      <c r="J16" s="33"/>
    </row>
    <row r="17" spans="1:10" ht="41.25" customHeight="1" x14ac:dyDescent="0.25">
      <c r="A17" s="35" t="s">
        <v>7</v>
      </c>
      <c r="B17" s="35"/>
      <c r="C17" s="35"/>
      <c r="D17" s="35"/>
      <c r="E17" s="35"/>
      <c r="F17" s="35"/>
      <c r="G17" s="35"/>
      <c r="H17" s="35"/>
      <c r="I17" s="35"/>
      <c r="J17" s="35"/>
    </row>
    <row r="18" spans="1:10" ht="20.100000000000001" customHeight="1" x14ac:dyDescent="0.25">
      <c r="A18" s="36" t="s">
        <v>21</v>
      </c>
      <c r="B18" s="36"/>
      <c r="C18" s="36"/>
      <c r="D18" s="36"/>
      <c r="E18" s="36"/>
      <c r="F18" s="36"/>
      <c r="G18" s="36"/>
      <c r="H18" s="36"/>
      <c r="I18" s="36"/>
      <c r="J18" s="36"/>
    </row>
    <row r="19" spans="1:10" ht="20.100000000000001" customHeight="1" x14ac:dyDescent="0.25">
      <c r="A19" s="36" t="s">
        <v>22</v>
      </c>
      <c r="B19" s="36"/>
      <c r="C19" s="36"/>
      <c r="D19" s="36"/>
      <c r="E19" s="36"/>
      <c r="F19" s="36"/>
      <c r="G19" s="36"/>
      <c r="H19" s="36"/>
      <c r="I19" s="36"/>
      <c r="J19" s="36"/>
    </row>
    <row r="20" spans="1:10" ht="20.100000000000001" customHeight="1" x14ac:dyDescent="0.25">
      <c r="A20" s="36" t="s">
        <v>23</v>
      </c>
      <c r="B20" s="36"/>
      <c r="C20" s="36"/>
      <c r="D20" s="36"/>
      <c r="E20" s="36"/>
      <c r="F20" s="36"/>
      <c r="G20" s="36"/>
      <c r="H20" s="36"/>
      <c r="I20" s="36"/>
      <c r="J20" s="36"/>
    </row>
    <row r="21" spans="1:10" ht="33.75" customHeight="1" x14ac:dyDescent="0.25">
      <c r="A21" s="36" t="s">
        <v>24</v>
      </c>
      <c r="B21" s="36"/>
      <c r="C21" s="36"/>
      <c r="D21" s="36"/>
      <c r="E21" s="36"/>
      <c r="F21" s="36"/>
      <c r="G21" s="36"/>
      <c r="H21" s="36"/>
      <c r="I21" s="36"/>
      <c r="J21" s="36"/>
    </row>
    <row r="22" spans="1:10" ht="33" customHeight="1" x14ac:dyDescent="0.25">
      <c r="A22" s="36" t="s">
        <v>25</v>
      </c>
      <c r="B22" s="36"/>
      <c r="C22" s="36"/>
      <c r="D22" s="36"/>
      <c r="E22" s="36"/>
      <c r="F22" s="36"/>
      <c r="G22" s="36"/>
      <c r="H22" s="36"/>
      <c r="I22" s="36"/>
      <c r="J22" s="36"/>
    </row>
    <row r="23" spans="1:10" ht="31.5" customHeight="1" x14ac:dyDescent="0.25">
      <c r="A23" s="36" t="s">
        <v>26</v>
      </c>
      <c r="B23" s="36"/>
      <c r="C23" s="36"/>
      <c r="D23" s="36"/>
      <c r="E23" s="36"/>
      <c r="F23" s="36"/>
      <c r="G23" s="36"/>
      <c r="H23" s="36"/>
      <c r="I23" s="36"/>
      <c r="J23" s="36"/>
    </row>
    <row r="24" spans="1:10" ht="12.75" customHeight="1" x14ac:dyDescent="0.25">
      <c r="A24" s="33"/>
      <c r="B24" s="33"/>
      <c r="C24" s="33"/>
      <c r="D24" s="33"/>
      <c r="E24" s="33"/>
      <c r="F24" s="33"/>
      <c r="G24" s="33"/>
      <c r="H24" s="33"/>
      <c r="I24" s="33"/>
      <c r="J24" s="33"/>
    </row>
    <row r="25" spans="1:10" ht="21.75" customHeight="1" x14ac:dyDescent="0.25">
      <c r="A25" s="35" t="s">
        <v>27</v>
      </c>
      <c r="B25" s="35"/>
      <c r="C25" s="35"/>
      <c r="D25" s="35"/>
      <c r="E25" s="35"/>
      <c r="F25" s="35"/>
      <c r="G25" s="35"/>
      <c r="H25" s="35"/>
      <c r="I25" s="35"/>
      <c r="J25" s="35"/>
    </row>
    <row r="26" spans="1:10" ht="35.25" customHeight="1" x14ac:dyDescent="0.25">
      <c r="A26" s="36" t="s">
        <v>28</v>
      </c>
      <c r="B26" s="36"/>
      <c r="C26" s="36"/>
      <c r="D26" s="36"/>
      <c r="E26" s="36"/>
      <c r="F26" s="36"/>
      <c r="G26" s="36"/>
      <c r="H26" s="36"/>
      <c r="I26" s="36"/>
      <c r="J26" s="36"/>
    </row>
    <row r="27" spans="1:10" ht="20.100000000000001" customHeight="1" x14ac:dyDescent="0.25">
      <c r="A27" s="36" t="s">
        <v>29</v>
      </c>
      <c r="B27" s="36"/>
      <c r="C27" s="36"/>
      <c r="D27" s="36"/>
      <c r="E27" s="36"/>
      <c r="F27" s="36"/>
      <c r="G27" s="36"/>
      <c r="H27" s="36"/>
      <c r="I27" s="36"/>
      <c r="J27" s="36"/>
    </row>
    <row r="28" spans="1:10" ht="20.100000000000001" customHeight="1" x14ac:dyDescent="0.25">
      <c r="A28" s="36" t="s">
        <v>8</v>
      </c>
      <c r="B28" s="36"/>
      <c r="C28" s="36"/>
      <c r="D28" s="36"/>
      <c r="E28" s="36"/>
      <c r="F28" s="36"/>
      <c r="G28" s="36"/>
      <c r="H28" s="36"/>
      <c r="I28" s="36"/>
      <c r="J28" s="36"/>
    </row>
    <row r="29" spans="1:10" ht="20.100000000000001" customHeight="1" x14ac:dyDescent="0.25">
      <c r="A29" s="37" t="s">
        <v>30</v>
      </c>
      <c r="B29" s="37"/>
      <c r="C29" s="37"/>
      <c r="D29" s="37"/>
      <c r="E29" s="37"/>
      <c r="F29" s="37"/>
      <c r="G29" s="37"/>
      <c r="H29" s="37"/>
      <c r="I29" s="37"/>
      <c r="J29" s="37"/>
    </row>
    <row r="30" spans="1:10" ht="20.100000000000001" customHeight="1" x14ac:dyDescent="0.25">
      <c r="A30" s="19"/>
      <c r="B30" s="19"/>
      <c r="C30" s="19"/>
      <c r="D30" s="19"/>
      <c r="E30" s="19"/>
      <c r="F30" s="19"/>
      <c r="G30" s="19"/>
      <c r="H30" s="19"/>
      <c r="I30" s="19"/>
      <c r="J30" s="19"/>
    </row>
    <row r="31" spans="1:10" ht="20.100000000000001" customHeight="1" x14ac:dyDescent="0.25">
      <c r="A31" s="19"/>
      <c r="B31" s="19"/>
      <c r="C31" s="19"/>
      <c r="D31" s="19"/>
      <c r="E31" s="19"/>
      <c r="F31" s="19"/>
      <c r="G31" s="19"/>
      <c r="H31" s="19"/>
      <c r="I31" s="19"/>
      <c r="J31" s="19"/>
    </row>
    <row r="32" spans="1:10" ht="20.100000000000001" customHeight="1" x14ac:dyDescent="0.25">
      <c r="A32" s="33"/>
      <c r="B32" s="33"/>
      <c r="C32" s="33"/>
      <c r="D32" s="33"/>
      <c r="E32" s="33"/>
      <c r="F32" s="33"/>
      <c r="G32" s="33"/>
      <c r="H32" s="33"/>
      <c r="I32" s="33"/>
      <c r="J32" s="33"/>
    </row>
    <row r="33" spans="1:10" ht="25.5" customHeight="1" x14ac:dyDescent="0.25">
      <c r="A33" s="38" t="s">
        <v>13</v>
      </c>
      <c r="B33" s="38"/>
      <c r="C33" s="38"/>
      <c r="D33" s="38"/>
      <c r="E33" s="38"/>
      <c r="F33" s="38"/>
      <c r="G33" s="38"/>
      <c r="H33" s="38"/>
      <c r="I33" s="38"/>
      <c r="J33" s="38"/>
    </row>
    <row r="34" spans="1:10" ht="20.100000000000001" customHeight="1" x14ac:dyDescent="0.25">
      <c r="A34" s="33"/>
      <c r="B34" s="33"/>
      <c r="C34" s="33"/>
      <c r="D34" s="33"/>
      <c r="E34" s="33"/>
      <c r="F34" s="33"/>
      <c r="G34" s="33"/>
      <c r="H34" s="33"/>
      <c r="I34" s="33"/>
      <c r="J34" s="33"/>
    </row>
    <row r="35" spans="1:10" ht="36" customHeight="1" x14ac:dyDescent="0.25">
      <c r="A35" s="34" t="s">
        <v>31</v>
      </c>
      <c r="B35" s="34"/>
      <c r="C35" s="34"/>
      <c r="D35" s="34"/>
      <c r="E35" s="34"/>
      <c r="F35" s="34"/>
      <c r="G35" s="34"/>
      <c r="H35" s="34"/>
      <c r="I35" s="34"/>
      <c r="J35" s="34"/>
    </row>
    <row r="36" spans="1:10" ht="33" customHeight="1" x14ac:dyDescent="0.25">
      <c r="A36" s="34" t="s">
        <v>32</v>
      </c>
      <c r="B36" s="34"/>
      <c r="C36" s="34"/>
      <c r="D36" s="34"/>
      <c r="E36" s="34"/>
      <c r="F36" s="34"/>
      <c r="G36" s="34"/>
      <c r="H36" s="34"/>
      <c r="I36" s="34"/>
      <c r="J36" s="34"/>
    </row>
    <row r="37" spans="1:10" ht="20.100000000000001" customHeight="1" x14ac:dyDescent="0.25">
      <c r="A37" s="34" t="s">
        <v>33</v>
      </c>
      <c r="B37" s="34"/>
      <c r="C37" s="34"/>
      <c r="D37" s="34"/>
      <c r="E37" s="34"/>
      <c r="F37" s="34"/>
      <c r="G37" s="34"/>
      <c r="H37" s="34"/>
      <c r="I37" s="34"/>
      <c r="J37" s="34"/>
    </row>
    <row r="38" spans="1:10" ht="35.25" customHeight="1" x14ac:dyDescent="0.25">
      <c r="A38" s="34" t="s">
        <v>34</v>
      </c>
      <c r="B38" s="34"/>
      <c r="C38" s="34"/>
      <c r="D38" s="34"/>
      <c r="E38" s="34"/>
      <c r="F38" s="34"/>
      <c r="G38" s="34"/>
      <c r="H38" s="34"/>
      <c r="I38" s="34"/>
      <c r="J38" s="34"/>
    </row>
    <row r="39" spans="1:10" ht="51" customHeight="1" x14ac:dyDescent="0.25">
      <c r="A39" s="34" t="s">
        <v>35</v>
      </c>
      <c r="B39" s="34"/>
      <c r="C39" s="34"/>
      <c r="D39" s="34"/>
      <c r="E39" s="34"/>
      <c r="F39" s="34"/>
      <c r="G39" s="34"/>
      <c r="H39" s="34"/>
      <c r="I39" s="34"/>
      <c r="J39" s="34"/>
    </row>
    <row r="40" spans="1:10" ht="33.75" customHeight="1" x14ac:dyDescent="0.25">
      <c r="A40" s="34" t="s">
        <v>36</v>
      </c>
      <c r="B40" s="34"/>
      <c r="C40" s="34"/>
      <c r="D40" s="34"/>
      <c r="E40" s="34"/>
      <c r="F40" s="34"/>
      <c r="G40" s="34"/>
      <c r="H40" s="34"/>
      <c r="I40" s="34"/>
      <c r="J40" s="34"/>
    </row>
    <row r="41" spans="1:10" ht="22.5" customHeight="1" x14ac:dyDescent="0.25">
      <c r="A41" s="34" t="s">
        <v>37</v>
      </c>
      <c r="B41" s="34"/>
      <c r="C41" s="34"/>
      <c r="D41" s="34"/>
      <c r="E41" s="34"/>
      <c r="F41" s="34"/>
      <c r="G41" s="34"/>
      <c r="H41" s="34"/>
      <c r="I41" s="34"/>
      <c r="J41" s="34"/>
    </row>
    <row r="42" spans="1:10" ht="32.25" customHeight="1" x14ac:dyDescent="0.25">
      <c r="A42" s="34" t="s">
        <v>38</v>
      </c>
      <c r="B42" s="34"/>
      <c r="C42" s="34"/>
      <c r="D42" s="34"/>
      <c r="E42" s="34"/>
      <c r="F42" s="34"/>
      <c r="G42" s="34"/>
      <c r="H42" s="34"/>
      <c r="I42" s="34"/>
      <c r="J42" s="34"/>
    </row>
    <row r="43" spans="1:10" ht="66" customHeight="1" x14ac:dyDescent="0.25">
      <c r="A43" s="34" t="s">
        <v>39</v>
      </c>
      <c r="B43" s="34"/>
      <c r="C43" s="34"/>
      <c r="D43" s="34"/>
      <c r="E43" s="34"/>
      <c r="F43" s="34"/>
      <c r="G43" s="34"/>
      <c r="H43" s="34"/>
      <c r="I43" s="34"/>
      <c r="J43" s="34"/>
    </row>
    <row r="44" spans="1:10" ht="20.100000000000001" customHeight="1" x14ac:dyDescent="0.25">
      <c r="A44" s="34" t="s">
        <v>40</v>
      </c>
      <c r="B44" s="34"/>
      <c r="C44" s="34"/>
      <c r="D44" s="34"/>
      <c r="E44" s="34"/>
      <c r="F44" s="34"/>
      <c r="G44" s="34"/>
      <c r="H44" s="34"/>
      <c r="I44" s="34"/>
      <c r="J44" s="34"/>
    </row>
    <row r="45" spans="1:10" ht="34.5" customHeight="1" x14ac:dyDescent="0.25">
      <c r="A45" s="34" t="s">
        <v>41</v>
      </c>
      <c r="B45" s="34"/>
      <c r="C45" s="34"/>
      <c r="D45" s="34"/>
      <c r="E45" s="34"/>
      <c r="F45" s="34"/>
      <c r="G45" s="34"/>
      <c r="H45" s="34"/>
      <c r="I45" s="34"/>
      <c r="J45" s="34"/>
    </row>
    <row r="46" spans="1:10" ht="84.75" customHeight="1" x14ac:dyDescent="0.25">
      <c r="A46" s="34" t="s">
        <v>42</v>
      </c>
      <c r="B46" s="34"/>
      <c r="C46" s="34"/>
      <c r="D46" s="34"/>
      <c r="E46" s="34"/>
      <c r="F46" s="34"/>
      <c r="G46" s="34"/>
      <c r="H46" s="34"/>
      <c r="I46" s="34"/>
      <c r="J46" s="34"/>
    </row>
    <row r="47" spans="1:10" ht="46.5" customHeight="1" x14ac:dyDescent="0.25">
      <c r="A47" s="34" t="s">
        <v>43</v>
      </c>
      <c r="B47" s="34"/>
      <c r="C47" s="34"/>
      <c r="D47" s="34"/>
      <c r="E47" s="34"/>
      <c r="F47" s="34"/>
      <c r="G47" s="34"/>
      <c r="H47" s="34"/>
      <c r="I47" s="34"/>
      <c r="J47" s="34"/>
    </row>
    <row r="48" spans="1:10" ht="20.100000000000001" customHeight="1" x14ac:dyDescent="0.25">
      <c r="A48" s="33"/>
      <c r="B48" s="33"/>
      <c r="C48" s="33"/>
      <c r="D48" s="33"/>
      <c r="E48" s="33"/>
      <c r="F48" s="33"/>
      <c r="G48" s="33"/>
      <c r="H48" s="33"/>
      <c r="I48" s="33"/>
      <c r="J48" s="33"/>
    </row>
    <row r="49" spans="1:10" ht="20.100000000000001" customHeight="1" x14ac:dyDescent="0.25">
      <c r="A49" s="33"/>
      <c r="B49" s="33"/>
      <c r="C49" s="33"/>
      <c r="D49" s="33"/>
      <c r="E49" s="33"/>
      <c r="F49" s="33"/>
      <c r="G49" s="33"/>
      <c r="H49" s="33"/>
      <c r="I49" s="33"/>
      <c r="J49" s="33"/>
    </row>
    <row r="50" spans="1:10" ht="20.100000000000001" customHeight="1" x14ac:dyDescent="0.25">
      <c r="A50" s="33"/>
      <c r="B50" s="33"/>
      <c r="C50" s="33"/>
      <c r="D50" s="33"/>
      <c r="E50" s="33"/>
      <c r="F50" s="33"/>
      <c r="G50" s="33"/>
      <c r="H50" s="33"/>
      <c r="I50" s="33"/>
      <c r="J50" s="33"/>
    </row>
    <row r="51" spans="1:10" ht="20.100000000000001" customHeight="1" x14ac:dyDescent="0.25">
      <c r="A51" s="33"/>
      <c r="B51" s="33"/>
      <c r="C51" s="33"/>
      <c r="D51" s="33"/>
      <c r="E51" s="33"/>
      <c r="F51" s="33"/>
      <c r="G51" s="33"/>
      <c r="H51" s="33"/>
      <c r="I51" s="33"/>
      <c r="J51" s="33"/>
    </row>
    <row r="52" spans="1:10" ht="20.100000000000001" customHeight="1" x14ac:dyDescent="0.25">
      <c r="A52" s="33"/>
      <c r="B52" s="33"/>
      <c r="C52" s="33"/>
      <c r="D52" s="33"/>
      <c r="E52" s="33"/>
      <c r="F52" s="33"/>
      <c r="G52" s="33"/>
      <c r="H52" s="33"/>
      <c r="I52" s="33"/>
      <c r="J52" s="33"/>
    </row>
    <row r="53" spans="1:10" ht="20.100000000000001" customHeight="1" x14ac:dyDescent="0.25">
      <c r="A53" s="33"/>
      <c r="B53" s="33"/>
      <c r="C53" s="33"/>
      <c r="D53" s="33"/>
      <c r="E53" s="33"/>
      <c r="F53" s="33"/>
      <c r="G53" s="33"/>
      <c r="H53" s="33"/>
      <c r="I53" s="33"/>
      <c r="J53" s="33"/>
    </row>
    <row r="54" spans="1:10" ht="20.100000000000001" customHeight="1" x14ac:dyDescent="0.25">
      <c r="A54" s="33"/>
      <c r="B54" s="33"/>
      <c r="C54" s="33"/>
      <c r="D54" s="33"/>
      <c r="E54" s="33"/>
      <c r="F54" s="33"/>
      <c r="G54" s="33"/>
      <c r="H54" s="33"/>
      <c r="I54" s="33"/>
      <c r="J54" s="33"/>
    </row>
    <row r="55" spans="1:10" ht="20.100000000000001" customHeight="1" x14ac:dyDescent="0.25">
      <c r="A55" s="33"/>
      <c r="B55" s="33"/>
      <c r="C55" s="33"/>
      <c r="D55" s="33"/>
      <c r="E55" s="33"/>
      <c r="F55" s="33"/>
      <c r="G55" s="33"/>
      <c r="H55" s="33"/>
      <c r="I55" s="33"/>
      <c r="J55" s="33"/>
    </row>
    <row r="56" spans="1:10" ht="20.100000000000001" customHeight="1" x14ac:dyDescent="0.25">
      <c r="A56" s="33"/>
      <c r="B56" s="33"/>
      <c r="C56" s="33"/>
      <c r="D56" s="33"/>
      <c r="E56" s="33"/>
      <c r="F56" s="33"/>
      <c r="G56" s="33"/>
      <c r="H56" s="33"/>
      <c r="I56" s="33"/>
      <c r="J56" s="33"/>
    </row>
    <row r="57" spans="1:10" ht="20.100000000000001" customHeight="1" x14ac:dyDescent="0.25">
      <c r="A57" s="33"/>
      <c r="B57" s="33"/>
      <c r="C57" s="33"/>
      <c r="D57" s="33"/>
      <c r="E57" s="33"/>
      <c r="F57" s="33"/>
      <c r="G57" s="33"/>
      <c r="H57" s="33"/>
      <c r="I57" s="33"/>
      <c r="J57" s="33"/>
    </row>
    <row r="58" spans="1:10" ht="20.100000000000001" customHeight="1" x14ac:dyDescent="0.25">
      <c r="A58" s="33"/>
      <c r="B58" s="33"/>
      <c r="C58" s="33"/>
      <c r="D58" s="33"/>
      <c r="E58" s="33"/>
      <c r="F58" s="33"/>
      <c r="G58" s="33"/>
      <c r="H58" s="33"/>
      <c r="I58" s="33"/>
      <c r="J58" s="33"/>
    </row>
    <row r="59" spans="1:10" ht="20.100000000000001" customHeight="1" x14ac:dyDescent="0.25">
      <c r="A59" s="33"/>
      <c r="B59" s="33"/>
      <c r="C59" s="33"/>
      <c r="D59" s="33"/>
      <c r="E59" s="33"/>
      <c r="F59" s="33"/>
      <c r="G59" s="33"/>
      <c r="H59" s="33"/>
      <c r="I59" s="33"/>
      <c r="J59" s="33"/>
    </row>
    <row r="60" spans="1:10" ht="20.100000000000001" customHeight="1" x14ac:dyDescent="0.25">
      <c r="A60" s="33"/>
      <c r="B60" s="33"/>
      <c r="C60" s="33"/>
      <c r="D60" s="33"/>
      <c r="E60" s="33"/>
      <c r="F60" s="33"/>
      <c r="G60" s="33"/>
      <c r="H60" s="33"/>
      <c r="I60" s="33"/>
      <c r="J60" s="33"/>
    </row>
    <row r="61" spans="1:10" ht="20.100000000000001" customHeight="1" x14ac:dyDescent="0.25">
      <c r="A61" s="33"/>
      <c r="B61" s="33"/>
      <c r="C61" s="33"/>
      <c r="D61" s="33"/>
      <c r="E61" s="33"/>
      <c r="F61" s="33"/>
      <c r="G61" s="33"/>
      <c r="H61" s="33"/>
      <c r="I61" s="33"/>
      <c r="J61" s="33"/>
    </row>
    <row r="62" spans="1:10" ht="20.100000000000001" customHeight="1" x14ac:dyDescent="0.25">
      <c r="A62" s="33"/>
      <c r="B62" s="33"/>
      <c r="C62" s="33"/>
      <c r="D62" s="33"/>
      <c r="E62" s="33"/>
      <c r="F62" s="33"/>
      <c r="G62" s="33"/>
      <c r="H62" s="33"/>
      <c r="I62" s="33"/>
      <c r="J62" s="33"/>
    </row>
    <row r="63" spans="1:10" ht="20.100000000000001" customHeight="1" x14ac:dyDescent="0.25">
      <c r="A63" s="33"/>
      <c r="B63" s="33"/>
      <c r="C63" s="33"/>
      <c r="D63" s="33"/>
      <c r="E63" s="33"/>
      <c r="F63" s="33"/>
      <c r="G63" s="33"/>
      <c r="H63" s="33"/>
      <c r="I63" s="33"/>
      <c r="J63" s="33"/>
    </row>
    <row r="64" spans="1:10" ht="20.100000000000001" customHeight="1" x14ac:dyDescent="0.25">
      <c r="A64" s="33"/>
      <c r="B64" s="33"/>
      <c r="C64" s="33"/>
      <c r="D64" s="33"/>
      <c r="E64" s="33"/>
      <c r="F64" s="33"/>
      <c r="G64" s="33"/>
      <c r="H64" s="33"/>
      <c r="I64" s="33"/>
      <c r="J64" s="33"/>
    </row>
    <row r="65" spans="1:10" ht="20.100000000000001" customHeight="1" x14ac:dyDescent="0.25">
      <c r="A65" s="33"/>
      <c r="B65" s="33"/>
      <c r="C65" s="33"/>
      <c r="D65" s="33"/>
      <c r="E65" s="33"/>
      <c r="F65" s="33"/>
      <c r="G65" s="33"/>
      <c r="H65" s="33"/>
      <c r="I65" s="33"/>
      <c r="J65" s="33"/>
    </row>
    <row r="66" spans="1:10" ht="20.100000000000001" customHeight="1" x14ac:dyDescent="0.25">
      <c r="A66" s="33"/>
      <c r="B66" s="33"/>
      <c r="C66" s="33"/>
      <c r="D66" s="33"/>
      <c r="E66" s="33"/>
      <c r="F66" s="33"/>
      <c r="G66" s="33"/>
      <c r="H66" s="33"/>
      <c r="I66" s="33"/>
      <c r="J66" s="33"/>
    </row>
    <row r="67" spans="1:10" ht="20.100000000000001" customHeight="1" x14ac:dyDescent="0.25">
      <c r="A67" s="33"/>
      <c r="B67" s="33"/>
      <c r="C67" s="33"/>
      <c r="D67" s="33"/>
      <c r="E67" s="33"/>
      <c r="F67" s="33"/>
      <c r="G67" s="33"/>
      <c r="H67" s="33"/>
      <c r="I67" s="33"/>
      <c r="J67" s="33"/>
    </row>
    <row r="68" spans="1:10" ht="20.100000000000001" customHeight="1" x14ac:dyDescent="0.25">
      <c r="A68" s="33"/>
      <c r="B68" s="33"/>
      <c r="C68" s="33"/>
      <c r="D68" s="33"/>
      <c r="E68" s="33"/>
      <c r="F68" s="33"/>
      <c r="G68" s="33"/>
      <c r="H68" s="33"/>
      <c r="I68" s="33"/>
      <c r="J68" s="33"/>
    </row>
    <row r="69" spans="1:10" ht="20.100000000000001" customHeight="1" x14ac:dyDescent="0.25">
      <c r="A69" s="33"/>
      <c r="B69" s="33"/>
      <c r="C69" s="33"/>
      <c r="D69" s="33"/>
      <c r="E69" s="33"/>
      <c r="F69" s="33"/>
      <c r="G69" s="33"/>
      <c r="H69" s="33"/>
      <c r="I69" s="33"/>
      <c r="J69" s="33"/>
    </row>
    <row r="70" spans="1:10" ht="20.100000000000001" customHeight="1" x14ac:dyDescent="0.25">
      <c r="A70" s="33"/>
      <c r="B70" s="33"/>
      <c r="C70" s="33"/>
      <c r="D70" s="33"/>
      <c r="E70" s="33"/>
      <c r="F70" s="33"/>
      <c r="G70" s="33"/>
      <c r="H70" s="33"/>
      <c r="I70" s="33"/>
      <c r="J70" s="33"/>
    </row>
    <row r="71" spans="1:10" ht="20.100000000000001" customHeight="1" x14ac:dyDescent="0.25">
      <c r="A71" s="33"/>
      <c r="B71" s="33"/>
      <c r="C71" s="33"/>
      <c r="D71" s="33"/>
      <c r="E71" s="33"/>
      <c r="F71" s="33"/>
      <c r="G71" s="33"/>
      <c r="H71" s="33"/>
      <c r="I71" s="33"/>
      <c r="J71" s="33"/>
    </row>
    <row r="72" spans="1:10" ht="20.100000000000001" customHeight="1" x14ac:dyDescent="0.25">
      <c r="A72" s="20"/>
      <c r="B72" s="20"/>
      <c r="C72" s="20"/>
      <c r="D72" s="20"/>
      <c r="E72" s="20"/>
      <c r="F72" s="20"/>
      <c r="G72" s="20"/>
      <c r="H72" s="20"/>
      <c r="I72" s="20"/>
      <c r="J72" s="20"/>
    </row>
    <row r="73" spans="1:10" ht="20.100000000000001" customHeight="1" x14ac:dyDescent="0.25">
      <c r="A73" s="20"/>
      <c r="B73" s="20"/>
      <c r="C73" s="20"/>
      <c r="D73" s="20"/>
      <c r="E73" s="20"/>
      <c r="F73" s="20"/>
      <c r="G73" s="20"/>
      <c r="H73" s="20"/>
      <c r="I73" s="20"/>
      <c r="J73" s="20"/>
    </row>
    <row r="74" spans="1:10" ht="20.100000000000001" customHeight="1" x14ac:dyDescent="0.25">
      <c r="A74" s="20"/>
      <c r="B74" s="20"/>
      <c r="C74" s="20"/>
      <c r="D74" s="20"/>
      <c r="E74" s="20"/>
      <c r="F74" s="20"/>
      <c r="G74" s="20"/>
      <c r="H74" s="20"/>
      <c r="I74" s="20"/>
      <c r="J74" s="20"/>
    </row>
    <row r="75" spans="1:10" ht="20.100000000000001" customHeight="1" x14ac:dyDescent="0.25">
      <c r="A75" s="20"/>
      <c r="B75" s="20"/>
      <c r="C75" s="20"/>
      <c r="D75" s="20"/>
      <c r="E75" s="20"/>
      <c r="F75" s="20"/>
      <c r="G75" s="20"/>
      <c r="H75" s="20"/>
      <c r="I75" s="20"/>
      <c r="J75" s="20"/>
    </row>
    <row r="76" spans="1:10" ht="20.100000000000001" customHeight="1" x14ac:dyDescent="0.25">
      <c r="A76" s="20"/>
      <c r="B76" s="20"/>
      <c r="C76" s="20"/>
      <c r="D76" s="20"/>
      <c r="E76" s="20"/>
      <c r="F76" s="20"/>
      <c r="G76" s="20"/>
      <c r="H76" s="20"/>
      <c r="I76" s="20"/>
      <c r="J76" s="20"/>
    </row>
    <row r="77" spans="1:10" ht="20.100000000000001" customHeight="1" x14ac:dyDescent="0.25">
      <c r="A77" s="20"/>
      <c r="B77" s="20"/>
      <c r="C77" s="20"/>
      <c r="D77" s="20"/>
      <c r="E77" s="20"/>
      <c r="F77" s="20"/>
      <c r="G77" s="20"/>
      <c r="H77" s="20"/>
      <c r="I77" s="20"/>
      <c r="J77" s="20"/>
    </row>
    <row r="78" spans="1:10" ht="20.100000000000001" customHeight="1" x14ac:dyDescent="0.25">
      <c r="A78" s="20"/>
      <c r="B78" s="20"/>
      <c r="C78" s="20"/>
      <c r="D78" s="20"/>
      <c r="E78" s="20"/>
      <c r="F78" s="20"/>
      <c r="G78" s="20"/>
      <c r="H78" s="20"/>
      <c r="I78" s="20"/>
      <c r="J78" s="20"/>
    </row>
    <row r="79" spans="1:10" ht="20.100000000000001" customHeight="1" x14ac:dyDescent="0.25">
      <c r="A79" s="20"/>
      <c r="B79" s="20"/>
      <c r="C79" s="20"/>
      <c r="D79" s="20"/>
      <c r="E79" s="20"/>
      <c r="F79" s="20"/>
      <c r="G79" s="20"/>
      <c r="H79" s="20"/>
      <c r="I79" s="20"/>
      <c r="J79" s="20"/>
    </row>
    <row r="80" spans="1:10" ht="20.100000000000001" customHeight="1" x14ac:dyDescent="0.25">
      <c r="A80" s="20"/>
      <c r="B80" s="20"/>
      <c r="C80" s="20"/>
      <c r="D80" s="20"/>
      <c r="E80" s="20"/>
      <c r="F80" s="20"/>
      <c r="G80" s="20"/>
      <c r="H80" s="20"/>
      <c r="I80" s="20"/>
      <c r="J80" s="20"/>
    </row>
    <row r="81" spans="1:10" ht="20.100000000000001" customHeight="1" x14ac:dyDescent="0.25">
      <c r="A81" s="20"/>
      <c r="B81" s="20"/>
      <c r="C81" s="20"/>
      <c r="D81" s="20"/>
      <c r="E81" s="20"/>
      <c r="F81" s="20"/>
      <c r="G81" s="20"/>
      <c r="H81" s="20"/>
      <c r="I81" s="20"/>
      <c r="J81" s="20"/>
    </row>
    <row r="82" spans="1:10" ht="20.100000000000001" customHeight="1" x14ac:dyDescent="0.25">
      <c r="A82" s="20"/>
      <c r="B82" s="20"/>
      <c r="C82" s="20"/>
      <c r="D82" s="20"/>
      <c r="E82" s="20"/>
      <c r="F82" s="20"/>
      <c r="G82" s="20"/>
      <c r="H82" s="20"/>
      <c r="I82" s="20"/>
      <c r="J82" s="20"/>
    </row>
    <row r="83" spans="1:10" ht="20.100000000000001" customHeight="1" x14ac:dyDescent="0.25">
      <c r="A83" s="20"/>
      <c r="B83" s="20"/>
      <c r="C83" s="20"/>
      <c r="D83" s="20"/>
      <c r="E83" s="20"/>
      <c r="F83" s="20"/>
      <c r="G83" s="20"/>
      <c r="H83" s="20"/>
      <c r="I83" s="20"/>
      <c r="J83" s="20"/>
    </row>
    <row r="84" spans="1:10" ht="20.100000000000001" customHeight="1" x14ac:dyDescent="0.25">
      <c r="A84" s="20"/>
      <c r="B84" s="20"/>
      <c r="C84" s="20"/>
      <c r="D84" s="20"/>
      <c r="E84" s="20"/>
      <c r="F84" s="20"/>
      <c r="G84" s="20"/>
      <c r="H84" s="20"/>
      <c r="I84" s="20"/>
      <c r="J84" s="20"/>
    </row>
    <row r="85" spans="1:10" ht="20.100000000000001" customHeight="1" x14ac:dyDescent="0.25">
      <c r="A85" s="20"/>
      <c r="B85" s="20"/>
      <c r="C85" s="20"/>
      <c r="D85" s="20"/>
      <c r="E85" s="20"/>
      <c r="F85" s="20"/>
      <c r="G85" s="20"/>
      <c r="H85" s="20"/>
      <c r="I85" s="20"/>
      <c r="J85" s="20"/>
    </row>
    <row r="86" spans="1:10" ht="20.100000000000001" customHeight="1" x14ac:dyDescent="0.25">
      <c r="A86" s="20"/>
      <c r="B86" s="20"/>
      <c r="C86" s="20"/>
      <c r="D86" s="20"/>
      <c r="E86" s="20"/>
      <c r="F86" s="20"/>
      <c r="G86" s="20"/>
      <c r="H86" s="20"/>
      <c r="I86" s="20"/>
      <c r="J86" s="20"/>
    </row>
    <row r="87" spans="1:10" ht="20.100000000000001" customHeight="1" x14ac:dyDescent="0.25">
      <c r="A87" s="20"/>
      <c r="B87" s="20"/>
      <c r="C87" s="20"/>
      <c r="D87" s="20"/>
      <c r="E87" s="20"/>
      <c r="F87" s="20"/>
      <c r="G87" s="20"/>
      <c r="H87" s="20"/>
      <c r="I87" s="20"/>
      <c r="J87" s="20"/>
    </row>
    <row r="88" spans="1:10" ht="20.100000000000001" customHeight="1" x14ac:dyDescent="0.25">
      <c r="A88" s="20"/>
      <c r="B88" s="20"/>
      <c r="C88" s="20"/>
      <c r="D88" s="20"/>
      <c r="E88" s="20"/>
      <c r="F88" s="20"/>
      <c r="G88" s="20"/>
      <c r="H88" s="20"/>
      <c r="I88" s="20"/>
      <c r="J88" s="20"/>
    </row>
    <row r="89" spans="1:10" ht="20.100000000000001" customHeight="1" x14ac:dyDescent="0.25">
      <c r="A89" s="20"/>
      <c r="B89" s="20"/>
      <c r="C89" s="20"/>
      <c r="D89" s="20"/>
      <c r="E89" s="20"/>
      <c r="F89" s="20"/>
      <c r="G89" s="20"/>
      <c r="H89" s="20"/>
      <c r="I89" s="20"/>
      <c r="J89" s="20"/>
    </row>
    <row r="90" spans="1:10" ht="20.100000000000001" customHeight="1" x14ac:dyDescent="0.25">
      <c r="A90" s="20"/>
      <c r="B90" s="20"/>
      <c r="C90" s="20"/>
      <c r="D90" s="20"/>
      <c r="E90" s="20"/>
      <c r="F90" s="20"/>
      <c r="G90" s="20"/>
      <c r="H90" s="20"/>
      <c r="I90" s="20"/>
      <c r="J90" s="20"/>
    </row>
  </sheetData>
  <sheetProtection password="CE26" sheet="1" objects="1" scenarios="1" selectLockedCells="1" selectUnlockedCells="1"/>
  <mergeCells count="69">
    <mergeCell ref="A13:J13"/>
    <mergeCell ref="A7:J7"/>
    <mergeCell ref="A1:J1"/>
    <mergeCell ref="A3:J3"/>
    <mergeCell ref="A4:J4"/>
    <mergeCell ref="A5:J5"/>
    <mergeCell ref="A6:J6"/>
    <mergeCell ref="A2:J2"/>
    <mergeCell ref="A8:J8"/>
    <mergeCell ref="A9:J9"/>
    <mergeCell ref="A10:J10"/>
    <mergeCell ref="A11:J11"/>
    <mergeCell ref="A12:J12"/>
    <mergeCell ref="A38:J38"/>
    <mergeCell ref="A26:J26"/>
    <mergeCell ref="A27:J27"/>
    <mergeCell ref="A28:J28"/>
    <mergeCell ref="A29:J29"/>
    <mergeCell ref="A32:J32"/>
    <mergeCell ref="A33:J33"/>
    <mergeCell ref="A34:J34"/>
    <mergeCell ref="A35:J35"/>
    <mergeCell ref="A36:J36"/>
    <mergeCell ref="A37:J37"/>
    <mergeCell ref="A25:J25"/>
    <mergeCell ref="A14:J14"/>
    <mergeCell ref="A15:J15"/>
    <mergeCell ref="A16:J16"/>
    <mergeCell ref="A17:J17"/>
    <mergeCell ref="A18:J18"/>
    <mergeCell ref="A20:J20"/>
    <mergeCell ref="A21:J21"/>
    <mergeCell ref="A22:J22"/>
    <mergeCell ref="A23:J23"/>
    <mergeCell ref="A24:J24"/>
    <mergeCell ref="A19:J19"/>
    <mergeCell ref="A50:J50"/>
    <mergeCell ref="A39:J39"/>
    <mergeCell ref="A40:J40"/>
    <mergeCell ref="A41:J41"/>
    <mergeCell ref="A42:J42"/>
    <mergeCell ref="A43:J43"/>
    <mergeCell ref="A44:J44"/>
    <mergeCell ref="A45:J45"/>
    <mergeCell ref="A46:J46"/>
    <mergeCell ref="A47:J47"/>
    <mergeCell ref="A48:J48"/>
    <mergeCell ref="A49:J49"/>
    <mergeCell ref="A62:J62"/>
    <mergeCell ref="A51:J51"/>
    <mergeCell ref="A52:J52"/>
    <mergeCell ref="A53:J53"/>
    <mergeCell ref="A54:J54"/>
    <mergeCell ref="A55:J55"/>
    <mergeCell ref="A56:J56"/>
    <mergeCell ref="A57:J57"/>
    <mergeCell ref="A58:J58"/>
    <mergeCell ref="A59:J59"/>
    <mergeCell ref="A60:J60"/>
    <mergeCell ref="A61:J61"/>
    <mergeCell ref="A69:J69"/>
    <mergeCell ref="A70:J70"/>
    <mergeCell ref="A71:J71"/>
    <mergeCell ref="A63:J63"/>
    <mergeCell ref="A64:J64"/>
    <mergeCell ref="A65:J65"/>
    <mergeCell ref="A66:J66"/>
    <mergeCell ref="A67:J67"/>
    <mergeCell ref="A68:J68"/>
  </mergeCells>
  <pageMargins left="0.25" right="0.25"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2"/>
  <sheetViews>
    <sheetView workbookViewId="0">
      <pane ySplit="5" topLeftCell="A6" activePane="bottomLeft" state="frozen"/>
      <selection pane="bottomLeft" activeCell="H32" sqref="H32"/>
    </sheetView>
  </sheetViews>
  <sheetFormatPr defaultRowHeight="20.100000000000001" customHeight="1" x14ac:dyDescent="0.25"/>
  <cols>
    <col min="1" max="1" width="8.140625" style="15" customWidth="1"/>
    <col min="2" max="2" width="30.140625" style="15" customWidth="1"/>
    <col min="3" max="3" width="21.28515625" style="15" customWidth="1"/>
    <col min="4" max="4" width="14.7109375" style="16" customWidth="1"/>
    <col min="5" max="5" width="8.5703125" style="16" customWidth="1"/>
    <col min="6" max="6" width="15.42578125" style="16" customWidth="1"/>
    <col min="7" max="7" width="9.140625" style="1"/>
    <col min="8" max="8" width="31.28515625" style="1" bestFit="1" customWidth="1"/>
    <col min="9" max="9" width="9.140625" style="1"/>
    <col min="10" max="10" width="9.140625" style="1" hidden="1" customWidth="1"/>
    <col min="11" max="16384" width="9.140625" style="1"/>
  </cols>
  <sheetData>
    <row r="1" spans="1:13" ht="24.95" customHeight="1" x14ac:dyDescent="0.25">
      <c r="A1" s="41" t="s">
        <v>81</v>
      </c>
      <c r="B1" s="41"/>
      <c r="C1" s="41"/>
      <c r="D1" s="41"/>
      <c r="E1" s="41"/>
      <c r="F1" s="41"/>
      <c r="H1" s="21" t="s">
        <v>82</v>
      </c>
    </row>
    <row r="2" spans="1:13" ht="24.95" customHeight="1" x14ac:dyDescent="0.25">
      <c r="A2" s="30" t="s">
        <v>87</v>
      </c>
      <c r="B2" s="30" t="s">
        <v>118</v>
      </c>
      <c r="C2" s="6"/>
      <c r="D2" s="6"/>
      <c r="E2" s="30" t="s">
        <v>86</v>
      </c>
      <c r="F2" s="31" t="s">
        <v>119</v>
      </c>
      <c r="H2" s="21" t="s">
        <v>83</v>
      </c>
    </row>
    <row r="3" spans="1:13" ht="24.95" customHeight="1" x14ac:dyDescent="0.25">
      <c r="A3" s="42" t="s">
        <v>85</v>
      </c>
      <c r="B3" s="42"/>
      <c r="C3" s="42"/>
      <c r="D3" s="42"/>
      <c r="E3" s="42"/>
      <c r="F3" s="42"/>
      <c r="H3" s="21" t="s">
        <v>84</v>
      </c>
    </row>
    <row r="4" spans="1:13" ht="12.75" customHeight="1" x14ac:dyDescent="0.25">
      <c r="A4" s="1"/>
      <c r="B4" s="1"/>
      <c r="C4" s="1"/>
      <c r="D4" s="1"/>
      <c r="E4" s="1"/>
      <c r="F4" s="1"/>
    </row>
    <row r="5" spans="1:13" ht="48.75" customHeight="1" x14ac:dyDescent="0.25">
      <c r="A5" s="17" t="s">
        <v>0</v>
      </c>
      <c r="B5" s="17" t="s">
        <v>1</v>
      </c>
      <c r="C5" s="17" t="s">
        <v>2</v>
      </c>
      <c r="D5" s="17" t="s">
        <v>116</v>
      </c>
      <c r="E5" s="17" t="s">
        <v>3</v>
      </c>
      <c r="F5" s="17" t="s">
        <v>115</v>
      </c>
      <c r="G5" s="7"/>
      <c r="H5" s="27" t="s">
        <v>72</v>
      </c>
      <c r="I5" s="7"/>
      <c r="J5" s="8" t="s">
        <v>80</v>
      </c>
      <c r="K5" s="7"/>
      <c r="L5" s="7"/>
      <c r="M5" s="7"/>
    </row>
    <row r="6" spans="1:13" ht="20.100000000000001" customHeight="1" x14ac:dyDescent="0.25">
      <c r="A6" s="3">
        <f>IF(Table1[नाम कर्मचारी]="","",ROWS($A$1:A1))</f>
        <v>1</v>
      </c>
      <c r="B6" s="22" t="s">
        <v>110</v>
      </c>
      <c r="C6" s="9" t="s">
        <v>51</v>
      </c>
      <c r="D6" s="10">
        <v>61300</v>
      </c>
      <c r="E6" s="10" t="s">
        <v>45</v>
      </c>
      <c r="F6" s="10">
        <v>12</v>
      </c>
      <c r="H6" s="11" t="s">
        <v>46</v>
      </c>
      <c r="J6" s="2" t="s">
        <v>69</v>
      </c>
    </row>
    <row r="7" spans="1:13" ht="20.100000000000001" customHeight="1" x14ac:dyDescent="0.25">
      <c r="A7" s="3">
        <f>IF(Table1[नाम कर्मचारी]="","",ROWS($A$1:A2))</f>
        <v>2</v>
      </c>
      <c r="B7" s="22" t="s">
        <v>111</v>
      </c>
      <c r="C7" s="9" t="s">
        <v>51</v>
      </c>
      <c r="D7" s="10">
        <v>61300</v>
      </c>
      <c r="E7" s="10" t="s">
        <v>45</v>
      </c>
      <c r="F7" s="10">
        <v>2</v>
      </c>
      <c r="H7" s="12" t="s">
        <v>51</v>
      </c>
      <c r="J7" s="2" t="s">
        <v>74</v>
      </c>
    </row>
    <row r="8" spans="1:13" ht="20.100000000000001" customHeight="1" x14ac:dyDescent="0.25">
      <c r="A8" s="3">
        <f>IF(Table1[नाम कर्मचारी]="","",ROWS($A$1:A3))</f>
        <v>3</v>
      </c>
      <c r="B8" s="22" t="s">
        <v>112</v>
      </c>
      <c r="C8" s="9" t="s">
        <v>51</v>
      </c>
      <c r="D8" s="10">
        <v>59500</v>
      </c>
      <c r="E8" s="10" t="s">
        <v>45</v>
      </c>
      <c r="F8" s="10">
        <v>3</v>
      </c>
      <c r="H8" s="11" t="s">
        <v>53</v>
      </c>
      <c r="J8" s="2" t="s">
        <v>75</v>
      </c>
    </row>
    <row r="9" spans="1:13" ht="20.100000000000001" customHeight="1" x14ac:dyDescent="0.25">
      <c r="A9" s="3">
        <f>IF(Table1[नाम कर्मचारी]="","",ROWS($A$1:A4))</f>
        <v>4</v>
      </c>
      <c r="B9" s="22" t="s">
        <v>113</v>
      </c>
      <c r="C9" s="9" t="s">
        <v>51</v>
      </c>
      <c r="D9" s="10">
        <v>19000</v>
      </c>
      <c r="E9" s="10" t="s">
        <v>62</v>
      </c>
      <c r="F9" s="10">
        <v>12</v>
      </c>
      <c r="H9" s="11" t="s">
        <v>54</v>
      </c>
      <c r="J9" s="2" t="s">
        <v>76</v>
      </c>
    </row>
    <row r="10" spans="1:13" ht="20.100000000000001" customHeight="1" x14ac:dyDescent="0.25">
      <c r="A10" s="3">
        <f>IF(Table1[नाम कर्मचारी]="","",ROWS($A$1:A5))</f>
        <v>5</v>
      </c>
      <c r="B10" s="22" t="s">
        <v>114</v>
      </c>
      <c r="C10" s="9" t="s">
        <v>51</v>
      </c>
      <c r="D10" s="10">
        <v>43800</v>
      </c>
      <c r="E10" s="10" t="s">
        <v>47</v>
      </c>
      <c r="F10" s="10">
        <v>12</v>
      </c>
      <c r="H10" s="11" t="s">
        <v>55</v>
      </c>
      <c r="J10" s="2" t="s">
        <v>65</v>
      </c>
    </row>
    <row r="11" spans="1:13" ht="20.100000000000001" customHeight="1" x14ac:dyDescent="0.25">
      <c r="A11" s="3">
        <f>IF(Table1[नाम कर्मचारी]="","",ROWS($A$1:A6))</f>
        <v>6</v>
      </c>
      <c r="B11" s="22" t="s">
        <v>114</v>
      </c>
      <c r="C11" s="9" t="s">
        <v>51</v>
      </c>
      <c r="D11" s="10">
        <v>123456</v>
      </c>
      <c r="E11" s="10" t="s">
        <v>47</v>
      </c>
      <c r="F11" s="10">
        <v>12</v>
      </c>
      <c r="H11" s="12" t="s">
        <v>64</v>
      </c>
      <c r="J11" s="2" t="s">
        <v>77</v>
      </c>
    </row>
    <row r="12" spans="1:13" ht="20.100000000000001" customHeight="1" x14ac:dyDescent="0.25">
      <c r="A12" s="3">
        <f>IF(Table1[नाम कर्मचारी]="","",ROWS($A$1:A7))</f>
        <v>7</v>
      </c>
      <c r="B12" s="22" t="s">
        <v>114</v>
      </c>
      <c r="C12" s="9" t="s">
        <v>51</v>
      </c>
      <c r="D12" s="10">
        <v>123456</v>
      </c>
      <c r="E12" s="10" t="s">
        <v>47</v>
      </c>
      <c r="F12" s="10">
        <v>12</v>
      </c>
      <c r="H12" s="12" t="s">
        <v>68</v>
      </c>
      <c r="J12" s="2" t="s">
        <v>78</v>
      </c>
    </row>
    <row r="13" spans="1:13" ht="20.100000000000001" customHeight="1" x14ac:dyDescent="0.25">
      <c r="A13" s="3">
        <f>IF(Table1[नाम कर्मचारी]="","",ROWS($A$1:A8))</f>
        <v>8</v>
      </c>
      <c r="B13" s="22" t="s">
        <v>114</v>
      </c>
      <c r="C13" s="9" t="s">
        <v>51</v>
      </c>
      <c r="D13" s="10">
        <v>123456</v>
      </c>
      <c r="E13" s="10" t="s">
        <v>47</v>
      </c>
      <c r="F13" s="10">
        <v>12</v>
      </c>
      <c r="H13" s="11" t="s">
        <v>70</v>
      </c>
      <c r="J13" s="2" t="s">
        <v>62</v>
      </c>
    </row>
    <row r="14" spans="1:13" ht="20.100000000000001" customHeight="1" x14ac:dyDescent="0.25">
      <c r="A14" s="3">
        <f>IF(Table1[नाम कर्मचारी]="","",ROWS($A$1:A9))</f>
        <v>9</v>
      </c>
      <c r="B14" s="22" t="s">
        <v>120</v>
      </c>
      <c r="C14" s="9" t="s">
        <v>51</v>
      </c>
      <c r="D14" s="10">
        <v>123456</v>
      </c>
      <c r="E14" s="10" t="s">
        <v>47</v>
      </c>
      <c r="F14" s="10">
        <v>12</v>
      </c>
      <c r="H14" s="12" t="s">
        <v>48</v>
      </c>
      <c r="J14" s="2" t="s">
        <v>79</v>
      </c>
    </row>
    <row r="15" spans="1:13" ht="20.100000000000001" customHeight="1" x14ac:dyDescent="0.25">
      <c r="A15" s="3">
        <f>IF(Table1[नाम कर्मचारी]="","",ROWS($A$1:A10))</f>
        <v>10</v>
      </c>
      <c r="B15" s="22" t="s">
        <v>121</v>
      </c>
      <c r="C15" s="9" t="s">
        <v>51</v>
      </c>
      <c r="D15" s="10">
        <v>123456</v>
      </c>
      <c r="E15" s="10" t="s">
        <v>47</v>
      </c>
      <c r="F15" s="10">
        <v>12</v>
      </c>
      <c r="H15" s="12" t="s">
        <v>56</v>
      </c>
      <c r="J15" s="2" t="s">
        <v>52</v>
      </c>
    </row>
    <row r="16" spans="1:13" ht="20.100000000000001" customHeight="1" x14ac:dyDescent="0.25">
      <c r="A16" s="3">
        <f>IF(Table1[नाम कर्मचारी]="","",ROWS($A$1:A11))</f>
        <v>11</v>
      </c>
      <c r="B16" s="22" t="s">
        <v>122</v>
      </c>
      <c r="C16" s="9" t="s">
        <v>51</v>
      </c>
      <c r="D16" s="10">
        <v>123456</v>
      </c>
      <c r="E16" s="10" t="s">
        <v>47</v>
      </c>
      <c r="F16" s="10">
        <v>12</v>
      </c>
      <c r="H16" s="11" t="s">
        <v>60</v>
      </c>
      <c r="J16" s="2" t="s">
        <v>47</v>
      </c>
    </row>
    <row r="17" spans="1:10" ht="20.100000000000001" customHeight="1" x14ac:dyDescent="0.25">
      <c r="A17" s="3">
        <f>IF(Table1[नाम कर्मचारी]="","",ROWS($A$1:A12))</f>
        <v>12</v>
      </c>
      <c r="B17" s="22" t="s">
        <v>123</v>
      </c>
      <c r="C17" s="9" t="s">
        <v>51</v>
      </c>
      <c r="D17" s="10">
        <v>123456</v>
      </c>
      <c r="E17" s="10" t="s">
        <v>47</v>
      </c>
      <c r="F17" s="10">
        <v>12</v>
      </c>
      <c r="H17" s="12" t="s">
        <v>71</v>
      </c>
      <c r="J17" s="2" t="s">
        <v>45</v>
      </c>
    </row>
    <row r="18" spans="1:10" ht="20.100000000000001" customHeight="1" x14ac:dyDescent="0.25">
      <c r="A18" s="3">
        <f>IF(Table1[नाम कर्मचारी]="","",ROWS($A$1:A13))</f>
        <v>13</v>
      </c>
      <c r="B18" s="22" t="s">
        <v>124</v>
      </c>
      <c r="C18" s="9" t="s">
        <v>51</v>
      </c>
      <c r="D18" s="10">
        <v>123456</v>
      </c>
      <c r="E18" s="10" t="s">
        <v>47</v>
      </c>
      <c r="F18" s="10">
        <v>12</v>
      </c>
      <c r="H18" s="11" t="s">
        <v>57</v>
      </c>
    </row>
    <row r="19" spans="1:10" ht="20.100000000000001" customHeight="1" x14ac:dyDescent="0.25">
      <c r="A19" s="3">
        <f>IF(Table1[नाम कर्मचारी]="","",ROWS($A$1:A14))</f>
        <v>14</v>
      </c>
      <c r="B19" s="22" t="s">
        <v>125</v>
      </c>
      <c r="C19" s="9" t="s">
        <v>51</v>
      </c>
      <c r="D19" s="10">
        <v>123456</v>
      </c>
      <c r="E19" s="10" t="s">
        <v>47</v>
      </c>
      <c r="F19" s="10">
        <v>12</v>
      </c>
      <c r="H19" s="11" t="s">
        <v>61</v>
      </c>
    </row>
    <row r="20" spans="1:10" ht="20.100000000000001" customHeight="1" x14ac:dyDescent="0.25">
      <c r="A20" s="3">
        <f>IF(Table1[नाम कर्मचारी]="","",ROWS($A$1:A15))</f>
        <v>15</v>
      </c>
      <c r="B20" s="22" t="s">
        <v>126</v>
      </c>
      <c r="C20" s="9" t="s">
        <v>51</v>
      </c>
      <c r="D20" s="10">
        <v>123456</v>
      </c>
      <c r="E20" s="10" t="s">
        <v>47</v>
      </c>
      <c r="F20" s="10">
        <v>12</v>
      </c>
      <c r="H20" s="11" t="s">
        <v>66</v>
      </c>
    </row>
    <row r="21" spans="1:10" ht="20.100000000000001" customHeight="1" x14ac:dyDescent="0.25">
      <c r="A21" s="3">
        <f>IF(Table1[नाम कर्मचारी]="","",ROWS($A$1:A16))</f>
        <v>16</v>
      </c>
      <c r="B21" s="22" t="s">
        <v>127</v>
      </c>
      <c r="C21" s="9" t="s">
        <v>51</v>
      </c>
      <c r="D21" s="10">
        <v>123456</v>
      </c>
      <c r="E21" s="10" t="s">
        <v>47</v>
      </c>
      <c r="F21" s="10">
        <v>12</v>
      </c>
      <c r="H21" s="12" t="s">
        <v>44</v>
      </c>
    </row>
    <row r="22" spans="1:10" ht="20.100000000000001" customHeight="1" x14ac:dyDescent="0.25">
      <c r="A22" s="3">
        <f>IF(Table1[नाम कर्मचारी]="","",ROWS($A$1:A17))</f>
        <v>17</v>
      </c>
      <c r="B22" s="22" t="s">
        <v>128</v>
      </c>
      <c r="C22" s="9" t="s">
        <v>51</v>
      </c>
      <c r="D22" s="10">
        <v>123456</v>
      </c>
      <c r="E22" s="10" t="s">
        <v>47</v>
      </c>
      <c r="F22" s="10">
        <v>12</v>
      </c>
      <c r="H22" s="12" t="s">
        <v>63</v>
      </c>
    </row>
    <row r="23" spans="1:10" ht="20.100000000000001" customHeight="1" x14ac:dyDescent="0.25">
      <c r="A23" s="3">
        <f>IF(Table1[नाम कर्मचारी]="","",ROWS($A$1:A18))</f>
        <v>18</v>
      </c>
      <c r="B23" s="22" t="s">
        <v>129</v>
      </c>
      <c r="C23" s="9" t="s">
        <v>51</v>
      </c>
      <c r="D23" s="10">
        <v>123456</v>
      </c>
      <c r="E23" s="10" t="s">
        <v>47</v>
      </c>
      <c r="F23" s="10">
        <v>12</v>
      </c>
      <c r="H23" s="11" t="s">
        <v>67</v>
      </c>
    </row>
    <row r="24" spans="1:10" ht="20.100000000000001" customHeight="1" x14ac:dyDescent="0.25">
      <c r="A24" s="3">
        <f>IF(Table1[नाम कर्मचारी]="","",ROWS($A$1:A19))</f>
        <v>19</v>
      </c>
      <c r="B24" s="22" t="s">
        <v>130</v>
      </c>
      <c r="C24" s="9" t="s">
        <v>51</v>
      </c>
      <c r="D24" s="10">
        <v>123456</v>
      </c>
      <c r="E24" s="10" t="s">
        <v>47</v>
      </c>
      <c r="F24" s="10">
        <v>12</v>
      </c>
      <c r="H24" s="11" t="s">
        <v>49</v>
      </c>
    </row>
    <row r="25" spans="1:10" ht="20.100000000000001" customHeight="1" x14ac:dyDescent="0.25">
      <c r="A25" s="3">
        <f>IF(Table1[नाम कर्मचारी]="","",ROWS($A$1:A20))</f>
        <v>20</v>
      </c>
      <c r="B25" s="22" t="s">
        <v>131</v>
      </c>
      <c r="C25" s="9" t="s">
        <v>51</v>
      </c>
      <c r="D25" s="10">
        <v>123456</v>
      </c>
      <c r="E25" s="10" t="s">
        <v>47</v>
      </c>
      <c r="F25" s="10">
        <v>12</v>
      </c>
      <c r="H25" s="12" t="s">
        <v>58</v>
      </c>
    </row>
    <row r="26" spans="1:10" ht="20.100000000000001" customHeight="1" x14ac:dyDescent="0.25">
      <c r="A26" s="3">
        <f>IF(Table1[नाम कर्मचारी]="","",ROWS($A$1:A21))</f>
        <v>21</v>
      </c>
      <c r="B26" s="22" t="s">
        <v>132</v>
      </c>
      <c r="C26" s="9" t="s">
        <v>51</v>
      </c>
      <c r="D26" s="10">
        <v>123456</v>
      </c>
      <c r="E26" s="10" t="s">
        <v>47</v>
      </c>
      <c r="F26" s="10">
        <v>12</v>
      </c>
      <c r="H26" s="12" t="s">
        <v>59</v>
      </c>
    </row>
    <row r="27" spans="1:10" ht="20.100000000000001" customHeight="1" x14ac:dyDescent="0.25">
      <c r="A27" s="3">
        <f>IF(Table1[नाम कर्मचारी]="","",ROWS($A$1:A22))</f>
        <v>22</v>
      </c>
      <c r="B27" s="22" t="s">
        <v>133</v>
      </c>
      <c r="C27" s="9" t="s">
        <v>51</v>
      </c>
      <c r="D27" s="10">
        <v>123456</v>
      </c>
      <c r="E27" s="10" t="s">
        <v>47</v>
      </c>
      <c r="F27" s="10">
        <v>12</v>
      </c>
      <c r="H27" s="13" t="s">
        <v>50</v>
      </c>
    </row>
    <row r="28" spans="1:10" ht="20.100000000000001" customHeight="1" x14ac:dyDescent="0.25">
      <c r="A28" s="3">
        <f>IF(Table1[नाम कर्मचारी]="","",ROWS($A$1:A23))</f>
        <v>23</v>
      </c>
      <c r="B28" s="22" t="s">
        <v>134</v>
      </c>
      <c r="C28" s="9" t="s">
        <v>51</v>
      </c>
      <c r="D28" s="10">
        <v>123456</v>
      </c>
      <c r="E28" s="10" t="s">
        <v>47</v>
      </c>
      <c r="F28" s="10">
        <v>12</v>
      </c>
      <c r="H28" s="14" t="s">
        <v>73</v>
      </c>
    </row>
    <row r="29" spans="1:10" ht="20.100000000000001" customHeight="1" x14ac:dyDescent="0.25">
      <c r="A29" s="3">
        <f>IF(Table1[नाम कर्मचारी]="","",ROWS($A$1:A24))</f>
        <v>24</v>
      </c>
      <c r="B29" s="22" t="s">
        <v>135</v>
      </c>
      <c r="C29" s="9" t="s">
        <v>51</v>
      </c>
      <c r="D29" s="10">
        <v>123456</v>
      </c>
      <c r="E29" s="10" t="s">
        <v>47</v>
      </c>
      <c r="F29" s="10">
        <v>12</v>
      </c>
      <c r="H29" s="14" t="s">
        <v>73</v>
      </c>
    </row>
    <row r="30" spans="1:10" ht="20.100000000000001" customHeight="1" x14ac:dyDescent="0.25">
      <c r="A30" s="3">
        <f>IF(Table1[नाम कर्मचारी]="","",ROWS($A$1:A25))</f>
        <v>25</v>
      </c>
      <c r="B30" s="22" t="s">
        <v>136</v>
      </c>
      <c r="C30" s="9" t="s">
        <v>51</v>
      </c>
      <c r="D30" s="10">
        <v>123456</v>
      </c>
      <c r="E30" s="10" t="s">
        <v>47</v>
      </c>
      <c r="F30" s="10">
        <v>12</v>
      </c>
      <c r="H30" s="14" t="s">
        <v>73</v>
      </c>
    </row>
    <row r="31" spans="1:10" ht="20.100000000000001" customHeight="1" x14ac:dyDescent="0.25">
      <c r="A31" s="3">
        <f>IF(Table1[नाम कर्मचारी]="","",ROWS($A$1:A26))</f>
        <v>26</v>
      </c>
      <c r="B31" s="22" t="s">
        <v>137</v>
      </c>
      <c r="C31" s="9" t="s">
        <v>51</v>
      </c>
      <c r="D31" s="10">
        <v>123456</v>
      </c>
      <c r="E31" s="10" t="s">
        <v>47</v>
      </c>
      <c r="F31" s="10">
        <v>12</v>
      </c>
      <c r="H31" s="14" t="s">
        <v>73</v>
      </c>
    </row>
    <row r="32" spans="1:10" ht="20.100000000000001" customHeight="1" x14ac:dyDescent="0.25">
      <c r="A32" s="3">
        <f>IF(Table1[नाम कर्मचारी]="","",ROWS($A$1:A27))</f>
        <v>27</v>
      </c>
      <c r="B32" s="22" t="s">
        <v>138</v>
      </c>
      <c r="C32" s="9" t="s">
        <v>51</v>
      </c>
      <c r="D32" s="10">
        <v>123456</v>
      </c>
      <c r="E32" s="10" t="s">
        <v>47</v>
      </c>
      <c r="F32" s="10">
        <v>12</v>
      </c>
      <c r="H32" s="14" t="s">
        <v>73</v>
      </c>
    </row>
    <row r="33" spans="1:8" ht="20.100000000000001" customHeight="1" x14ac:dyDescent="0.25">
      <c r="A33" s="3">
        <f>IF(Table1[नाम कर्मचारी]="","",ROWS($A$1:A28))</f>
        <v>28</v>
      </c>
      <c r="B33" s="22" t="s">
        <v>139</v>
      </c>
      <c r="C33" s="9" t="s">
        <v>51</v>
      </c>
      <c r="D33" s="10">
        <v>123456</v>
      </c>
      <c r="E33" s="10" t="s">
        <v>47</v>
      </c>
      <c r="F33" s="10">
        <v>12</v>
      </c>
      <c r="H33" s="14" t="s">
        <v>73</v>
      </c>
    </row>
    <row r="34" spans="1:8" ht="20.100000000000001" customHeight="1" x14ac:dyDescent="0.25">
      <c r="A34" s="3">
        <f>IF(Table1[नाम कर्मचारी]="","",ROWS($A$1:A29))</f>
        <v>29</v>
      </c>
      <c r="B34" s="22" t="s">
        <v>140</v>
      </c>
      <c r="C34" s="9" t="s">
        <v>51</v>
      </c>
      <c r="D34" s="10">
        <v>123456</v>
      </c>
      <c r="E34" s="10" t="s">
        <v>47</v>
      </c>
      <c r="F34" s="10">
        <v>12</v>
      </c>
    </row>
    <row r="35" spans="1:8" ht="20.100000000000001" customHeight="1" x14ac:dyDescent="0.25">
      <c r="A35" s="3">
        <f>IF(Table1[नाम कर्मचारी]="","",ROWS($A$1:A30))</f>
        <v>30</v>
      </c>
      <c r="B35" s="22" t="s">
        <v>141</v>
      </c>
      <c r="C35" s="9" t="s">
        <v>51</v>
      </c>
      <c r="D35" s="10">
        <v>123456</v>
      </c>
      <c r="E35" s="10" t="s">
        <v>47</v>
      </c>
      <c r="F35" s="10">
        <v>12</v>
      </c>
    </row>
    <row r="36" spans="1:8" ht="20.100000000000001" customHeight="1" x14ac:dyDescent="0.25">
      <c r="A36" s="3">
        <f>IF(Table1[नाम कर्मचारी]="","",ROWS($A$1:A31))</f>
        <v>31</v>
      </c>
      <c r="B36" s="22" t="s">
        <v>142</v>
      </c>
      <c r="C36" s="9" t="s">
        <v>51</v>
      </c>
      <c r="D36" s="10">
        <v>123456</v>
      </c>
      <c r="E36" s="10" t="s">
        <v>47</v>
      </c>
      <c r="F36" s="10">
        <v>12</v>
      </c>
    </row>
    <row r="37" spans="1:8" ht="20.100000000000001" customHeight="1" x14ac:dyDescent="0.25">
      <c r="A37" s="3">
        <f>IF(Table1[नाम कर्मचारी]="","",ROWS($A$1:A32))</f>
        <v>32</v>
      </c>
      <c r="B37" s="22" t="s">
        <v>143</v>
      </c>
      <c r="C37" s="9" t="s">
        <v>51</v>
      </c>
      <c r="D37" s="10">
        <v>123456</v>
      </c>
      <c r="E37" s="10" t="s">
        <v>47</v>
      </c>
      <c r="F37" s="10">
        <v>12</v>
      </c>
    </row>
    <row r="38" spans="1:8" ht="20.100000000000001" customHeight="1" x14ac:dyDescent="0.25">
      <c r="A38" s="3">
        <f>IF(Table1[नाम कर्मचारी]="","",ROWS($A$1:A33))</f>
        <v>33</v>
      </c>
      <c r="B38" s="22" t="s">
        <v>144</v>
      </c>
      <c r="C38" s="9" t="s">
        <v>51</v>
      </c>
      <c r="D38" s="10">
        <v>123456</v>
      </c>
      <c r="E38" s="10" t="s">
        <v>47</v>
      </c>
      <c r="F38" s="10">
        <v>12</v>
      </c>
    </row>
    <row r="39" spans="1:8" ht="20.100000000000001" customHeight="1" x14ac:dyDescent="0.25">
      <c r="A39" s="3">
        <f>IF(Table1[नाम कर्मचारी]="","",ROWS($A$1:A34))</f>
        <v>34</v>
      </c>
      <c r="B39" s="22" t="s">
        <v>145</v>
      </c>
      <c r="C39" s="9" t="s">
        <v>51</v>
      </c>
      <c r="D39" s="10">
        <v>123456</v>
      </c>
      <c r="E39" s="10" t="s">
        <v>47</v>
      </c>
      <c r="F39" s="10">
        <v>12</v>
      </c>
    </row>
    <row r="40" spans="1:8" ht="20.100000000000001" customHeight="1" x14ac:dyDescent="0.25">
      <c r="A40" s="3">
        <f>IF(Table1[नाम कर्मचारी]="","",ROWS($A$1:A35))</f>
        <v>35</v>
      </c>
      <c r="B40" s="22" t="s">
        <v>146</v>
      </c>
      <c r="C40" s="9" t="s">
        <v>51</v>
      </c>
      <c r="D40" s="10">
        <v>123456</v>
      </c>
      <c r="E40" s="10" t="s">
        <v>47</v>
      </c>
      <c r="F40" s="10">
        <v>12</v>
      </c>
    </row>
    <row r="41" spans="1:8" ht="20.100000000000001" customHeight="1" x14ac:dyDescent="0.25">
      <c r="A41" s="3">
        <f>IF(Table1[नाम कर्मचारी]="","",ROWS($A$1:A36))</f>
        <v>36</v>
      </c>
      <c r="B41" s="22" t="s">
        <v>147</v>
      </c>
      <c r="C41" s="9" t="s">
        <v>51</v>
      </c>
      <c r="D41" s="10">
        <v>123456</v>
      </c>
      <c r="E41" s="10" t="s">
        <v>47</v>
      </c>
      <c r="F41" s="10">
        <v>12</v>
      </c>
    </row>
    <row r="42" spans="1:8" ht="20.100000000000001" customHeight="1" x14ac:dyDescent="0.25">
      <c r="A42" s="3">
        <f>IF(Table1[नाम कर्मचारी]="","",ROWS($A$1:A37))</f>
        <v>37</v>
      </c>
      <c r="B42" s="22" t="s">
        <v>148</v>
      </c>
      <c r="C42" s="9" t="s">
        <v>51</v>
      </c>
      <c r="D42" s="10">
        <v>123456</v>
      </c>
      <c r="E42" s="10" t="s">
        <v>47</v>
      </c>
      <c r="F42" s="10">
        <v>12</v>
      </c>
    </row>
    <row r="43" spans="1:8" ht="20.100000000000001" customHeight="1" x14ac:dyDescent="0.25">
      <c r="A43" s="3">
        <f>IF(Table1[नाम कर्मचारी]="","",ROWS($A$1:A38))</f>
        <v>38</v>
      </c>
      <c r="B43" s="22" t="s">
        <v>149</v>
      </c>
      <c r="C43" s="9" t="s">
        <v>51</v>
      </c>
      <c r="D43" s="10">
        <v>123456</v>
      </c>
      <c r="E43" s="10" t="s">
        <v>47</v>
      </c>
      <c r="F43" s="10">
        <v>12</v>
      </c>
    </row>
    <row r="44" spans="1:8" ht="20.100000000000001" customHeight="1" x14ac:dyDescent="0.25">
      <c r="A44" s="3">
        <f>IF(Table1[नाम कर्मचारी]="","",ROWS($A$1:A39))</f>
        <v>39</v>
      </c>
      <c r="B44" s="22" t="s">
        <v>150</v>
      </c>
      <c r="C44" s="9" t="s">
        <v>51</v>
      </c>
      <c r="D44" s="10">
        <v>123456</v>
      </c>
      <c r="E44" s="10" t="s">
        <v>47</v>
      </c>
      <c r="F44" s="10">
        <v>12</v>
      </c>
    </row>
    <row r="45" spans="1:8" ht="20.100000000000001" customHeight="1" x14ac:dyDescent="0.25">
      <c r="A45" s="3">
        <f>IF(Table1[नाम कर्मचारी]="","",ROWS($A$1:A40))</f>
        <v>40</v>
      </c>
      <c r="B45" s="22" t="s">
        <v>151</v>
      </c>
      <c r="C45" s="9" t="s">
        <v>51</v>
      </c>
      <c r="D45" s="10">
        <v>123456</v>
      </c>
      <c r="E45" s="10" t="s">
        <v>47</v>
      </c>
      <c r="F45" s="10">
        <v>12</v>
      </c>
    </row>
    <row r="46" spans="1:8" ht="20.100000000000001" customHeight="1" x14ac:dyDescent="0.25">
      <c r="A46" s="3">
        <f>IF(Table1[नाम कर्मचारी]="","",ROWS($A$1:A41))</f>
        <v>41</v>
      </c>
      <c r="B46" s="22" t="s">
        <v>152</v>
      </c>
      <c r="C46" s="9" t="s">
        <v>51</v>
      </c>
      <c r="D46" s="10">
        <v>123456</v>
      </c>
      <c r="E46" s="10" t="s">
        <v>47</v>
      </c>
      <c r="F46" s="10">
        <v>12</v>
      </c>
    </row>
    <row r="47" spans="1:8" ht="20.100000000000001" customHeight="1" x14ac:dyDescent="0.25">
      <c r="A47" s="3">
        <f>IF(Table1[नाम कर्मचारी]="","",ROWS($A$1:A42))</f>
        <v>42</v>
      </c>
      <c r="B47" s="22" t="s">
        <v>153</v>
      </c>
      <c r="C47" s="9" t="s">
        <v>51</v>
      </c>
      <c r="D47" s="10">
        <v>123456</v>
      </c>
      <c r="E47" s="10" t="s">
        <v>47</v>
      </c>
      <c r="F47" s="10">
        <v>12</v>
      </c>
    </row>
    <row r="48" spans="1:8" ht="20.100000000000001" customHeight="1" x14ac:dyDescent="0.25">
      <c r="A48" s="3">
        <f>IF(Table1[नाम कर्मचारी]="","",ROWS($A$1:A43))</f>
        <v>43</v>
      </c>
      <c r="B48" s="22" t="s">
        <v>154</v>
      </c>
      <c r="C48" s="9" t="s">
        <v>51</v>
      </c>
      <c r="D48" s="10">
        <v>123456</v>
      </c>
      <c r="E48" s="10" t="s">
        <v>47</v>
      </c>
      <c r="F48" s="10">
        <v>12</v>
      </c>
    </row>
    <row r="49" spans="1:6" ht="20.100000000000001" customHeight="1" x14ac:dyDescent="0.25">
      <c r="A49" s="3">
        <f>IF(Table1[नाम कर्मचारी]="","",ROWS($A$1:A44))</f>
        <v>44</v>
      </c>
      <c r="B49" s="22" t="s">
        <v>155</v>
      </c>
      <c r="C49" s="9" t="s">
        <v>51</v>
      </c>
      <c r="D49" s="10">
        <v>123456</v>
      </c>
      <c r="E49" s="10" t="s">
        <v>47</v>
      </c>
      <c r="F49" s="10">
        <v>12</v>
      </c>
    </row>
    <row r="50" spans="1:6" ht="20.100000000000001" customHeight="1" x14ac:dyDescent="0.25">
      <c r="A50" s="3">
        <f>IF(Table1[नाम कर्मचारी]="","",ROWS($A$1:A45))</f>
        <v>45</v>
      </c>
      <c r="B50" s="22" t="s">
        <v>156</v>
      </c>
      <c r="C50" s="9" t="s">
        <v>51</v>
      </c>
      <c r="D50" s="10">
        <v>123456</v>
      </c>
      <c r="E50" s="10" t="s">
        <v>47</v>
      </c>
      <c r="F50" s="10">
        <v>12</v>
      </c>
    </row>
    <row r="51" spans="1:6" ht="20.100000000000001" customHeight="1" x14ac:dyDescent="0.25">
      <c r="A51" s="3">
        <f>IF(Table1[नाम कर्मचारी]="","",ROWS($A$1:A46))</f>
        <v>46</v>
      </c>
      <c r="B51" s="22" t="s">
        <v>157</v>
      </c>
      <c r="C51" s="9" t="s">
        <v>51</v>
      </c>
      <c r="D51" s="10">
        <v>123456</v>
      </c>
      <c r="E51" s="10" t="s">
        <v>47</v>
      </c>
      <c r="F51" s="10">
        <v>12</v>
      </c>
    </row>
    <row r="52" spans="1:6" ht="20.100000000000001" customHeight="1" x14ac:dyDescent="0.25">
      <c r="A52" s="3">
        <f>IF(Table1[नाम कर्मचारी]="","",ROWS($A$1:A47))</f>
        <v>47</v>
      </c>
      <c r="B52" s="22" t="s">
        <v>158</v>
      </c>
      <c r="C52" s="9" t="s">
        <v>51</v>
      </c>
      <c r="D52" s="10">
        <v>123456</v>
      </c>
      <c r="E52" s="10" t="s">
        <v>47</v>
      </c>
      <c r="F52" s="10">
        <v>12</v>
      </c>
    </row>
    <row r="53" spans="1:6" ht="20.100000000000001" customHeight="1" x14ac:dyDescent="0.25">
      <c r="A53" s="3">
        <f>IF(Table1[नाम कर्मचारी]="","",ROWS($A$1:A48))</f>
        <v>48</v>
      </c>
      <c r="B53" s="22" t="s">
        <v>159</v>
      </c>
      <c r="C53" s="9" t="s">
        <v>51</v>
      </c>
      <c r="D53" s="10">
        <v>123456</v>
      </c>
      <c r="E53" s="10" t="s">
        <v>47</v>
      </c>
      <c r="F53" s="10">
        <v>12</v>
      </c>
    </row>
    <row r="54" spans="1:6" ht="20.100000000000001" customHeight="1" x14ac:dyDescent="0.25">
      <c r="A54" s="3">
        <f>IF(Table1[नाम कर्मचारी]="","",ROWS($A$1:A49))</f>
        <v>49</v>
      </c>
      <c r="B54" s="22" t="s">
        <v>160</v>
      </c>
      <c r="C54" s="9" t="s">
        <v>51</v>
      </c>
      <c r="D54" s="10">
        <v>123456</v>
      </c>
      <c r="E54" s="10" t="s">
        <v>47</v>
      </c>
      <c r="F54" s="10">
        <v>12</v>
      </c>
    </row>
    <row r="55" spans="1:6" ht="20.100000000000001" customHeight="1" x14ac:dyDescent="0.25">
      <c r="A55" s="3">
        <f>IF(Table1[नाम कर्मचारी]="","",ROWS($A$1:A50))</f>
        <v>50</v>
      </c>
      <c r="B55" s="22" t="s">
        <v>161</v>
      </c>
      <c r="C55" s="9" t="s">
        <v>51</v>
      </c>
      <c r="D55" s="10">
        <v>123456</v>
      </c>
      <c r="E55" s="10" t="s">
        <v>47</v>
      </c>
      <c r="F55" s="10">
        <v>12</v>
      </c>
    </row>
    <row r="56" spans="1:6" ht="20.100000000000001" customHeight="1" x14ac:dyDescent="0.25">
      <c r="A56" s="3">
        <f>IF(Table1[नाम कर्मचारी]="","",ROWS($A$1:A51))</f>
        <v>51</v>
      </c>
      <c r="B56" s="22" t="s">
        <v>162</v>
      </c>
      <c r="C56" s="9" t="s">
        <v>51</v>
      </c>
      <c r="D56" s="10">
        <v>123456</v>
      </c>
      <c r="E56" s="10" t="s">
        <v>47</v>
      </c>
      <c r="F56" s="10">
        <v>12</v>
      </c>
    </row>
    <row r="57" spans="1:6" ht="20.100000000000001" customHeight="1" x14ac:dyDescent="0.25">
      <c r="A57" s="3">
        <f>IF(Table1[नाम कर्मचारी]="","",ROWS($A$1:A52))</f>
        <v>52</v>
      </c>
      <c r="B57" s="22" t="s">
        <v>163</v>
      </c>
      <c r="C57" s="9" t="s">
        <v>51</v>
      </c>
      <c r="D57" s="10">
        <v>123456</v>
      </c>
      <c r="E57" s="10" t="s">
        <v>47</v>
      </c>
      <c r="F57" s="10">
        <v>12</v>
      </c>
    </row>
    <row r="58" spans="1:6" ht="20.100000000000001" customHeight="1" x14ac:dyDescent="0.25">
      <c r="A58" s="3" t="str">
        <f>IF(Table1[नाम कर्मचारी]="","",ROWS($A$1:A53))</f>
        <v/>
      </c>
      <c r="B58" s="22"/>
      <c r="C58" s="9"/>
      <c r="D58" s="10"/>
      <c r="E58" s="10"/>
      <c r="F58" s="10"/>
    </row>
    <row r="59" spans="1:6" ht="20.100000000000001" customHeight="1" x14ac:dyDescent="0.25">
      <c r="A59" s="3" t="str">
        <f>IF(Table1[नाम कर्मचारी]="","",ROWS($A$1:A54))</f>
        <v/>
      </c>
      <c r="B59" s="22"/>
      <c r="C59" s="9"/>
      <c r="D59" s="10"/>
      <c r="E59" s="10"/>
      <c r="F59" s="10"/>
    </row>
    <row r="60" spans="1:6" ht="20.100000000000001" customHeight="1" x14ac:dyDescent="0.25">
      <c r="A60" s="3" t="str">
        <f>IF(Table1[नाम कर्मचारी]="","",ROWS($A$1:A55))</f>
        <v/>
      </c>
      <c r="B60" s="22"/>
      <c r="C60" s="9"/>
      <c r="D60" s="10"/>
      <c r="E60" s="10"/>
      <c r="F60" s="10"/>
    </row>
    <row r="61" spans="1:6" ht="20.100000000000001" customHeight="1" x14ac:dyDescent="0.25">
      <c r="A61" s="3" t="str">
        <f>IF(Table1[नाम कर्मचारी]="","",ROWS($A$1:A56))</f>
        <v/>
      </c>
      <c r="B61" s="22"/>
      <c r="C61" s="9"/>
      <c r="D61" s="10"/>
      <c r="E61" s="10"/>
      <c r="F61" s="10"/>
    </row>
    <row r="62" spans="1:6" ht="20.100000000000001" customHeight="1" x14ac:dyDescent="0.25">
      <c r="A62" s="3" t="str">
        <f>IF(Table1[नाम कर्मचारी]="","",ROWS($A$1:A57))</f>
        <v/>
      </c>
      <c r="B62" s="22"/>
      <c r="C62" s="9"/>
      <c r="D62" s="10"/>
      <c r="E62" s="10"/>
      <c r="F62" s="10"/>
    </row>
    <row r="63" spans="1:6" ht="20.100000000000001" customHeight="1" x14ac:dyDescent="0.25">
      <c r="A63" s="3" t="str">
        <f>IF(Table1[नाम कर्मचारी]="","",ROWS($A$1:A58))</f>
        <v/>
      </c>
      <c r="B63" s="22"/>
      <c r="C63" s="9"/>
      <c r="D63" s="10"/>
      <c r="E63" s="10"/>
      <c r="F63" s="10"/>
    </row>
    <row r="64" spans="1:6" ht="20.100000000000001" customHeight="1" x14ac:dyDescent="0.25">
      <c r="A64" s="3" t="str">
        <f>IF(Table1[नाम कर्मचारी]="","",ROWS($A$1:A59))</f>
        <v/>
      </c>
      <c r="B64" s="22"/>
      <c r="C64" s="9"/>
      <c r="D64" s="10"/>
      <c r="E64" s="10"/>
      <c r="F64" s="10"/>
    </row>
    <row r="65" spans="1:6" ht="20.100000000000001" customHeight="1" x14ac:dyDescent="0.25">
      <c r="A65" s="3" t="str">
        <f>IF(Table1[नाम कर्मचारी]="","",ROWS($A$1:A60))</f>
        <v/>
      </c>
      <c r="B65" s="22"/>
      <c r="C65" s="9"/>
      <c r="D65" s="10"/>
      <c r="E65" s="10"/>
      <c r="F65" s="10"/>
    </row>
    <row r="66" spans="1:6" ht="20.100000000000001" customHeight="1" x14ac:dyDescent="0.25">
      <c r="A66" s="3" t="str">
        <f>IF(Table1[नाम कर्मचारी]="","",ROWS($A$1:A61))</f>
        <v/>
      </c>
      <c r="B66" s="22"/>
      <c r="C66" s="9"/>
      <c r="D66" s="10"/>
      <c r="E66" s="10"/>
      <c r="F66" s="10"/>
    </row>
    <row r="67" spans="1:6" ht="20.100000000000001" customHeight="1" x14ac:dyDescent="0.25">
      <c r="A67" s="3" t="str">
        <f>IF(Table1[नाम कर्मचारी]="","",ROWS($A$1:A62))</f>
        <v/>
      </c>
      <c r="B67" s="22"/>
      <c r="C67" s="9"/>
      <c r="D67" s="10"/>
      <c r="E67" s="10"/>
      <c r="F67" s="10"/>
    </row>
    <row r="68" spans="1:6" ht="20.100000000000001" customHeight="1" x14ac:dyDescent="0.25">
      <c r="A68" s="3" t="str">
        <f>IF(Table1[नाम कर्मचारी]="","",ROWS($A$1:A63))</f>
        <v/>
      </c>
      <c r="B68" s="22"/>
      <c r="C68" s="9"/>
      <c r="D68" s="10"/>
      <c r="E68" s="10"/>
      <c r="F68" s="10"/>
    </row>
    <row r="69" spans="1:6" ht="20.100000000000001" customHeight="1" x14ac:dyDescent="0.25">
      <c r="A69" s="3" t="str">
        <f>IF(Table1[नाम कर्मचारी]="","",ROWS($A$1:A64))</f>
        <v/>
      </c>
      <c r="B69" s="22"/>
      <c r="C69" s="9"/>
      <c r="D69" s="10"/>
      <c r="E69" s="10"/>
      <c r="F69" s="10"/>
    </row>
    <row r="70" spans="1:6" ht="20.100000000000001" customHeight="1" x14ac:dyDescent="0.25">
      <c r="A70" s="3" t="str">
        <f>IF(Table1[नाम कर्मचारी]="","",ROWS($A$1:A65))</f>
        <v/>
      </c>
      <c r="B70" s="22"/>
      <c r="C70" s="9"/>
      <c r="D70" s="10"/>
      <c r="E70" s="10"/>
      <c r="F70" s="10"/>
    </row>
    <row r="71" spans="1:6" ht="20.100000000000001" customHeight="1" x14ac:dyDescent="0.25">
      <c r="A71" s="3" t="str">
        <f>IF(Table1[नाम कर्मचारी]="","",ROWS($A$1:A66))</f>
        <v/>
      </c>
      <c r="B71" s="22"/>
      <c r="C71" s="9"/>
      <c r="D71" s="10"/>
      <c r="E71" s="10"/>
      <c r="F71" s="10"/>
    </row>
    <row r="72" spans="1:6" ht="20.100000000000001" customHeight="1" x14ac:dyDescent="0.25">
      <c r="A72" s="3" t="str">
        <f>IF(Table1[नाम कर्मचारी]="","",ROWS($A$1:A67))</f>
        <v/>
      </c>
      <c r="B72" s="22"/>
      <c r="C72" s="9"/>
      <c r="D72" s="10"/>
      <c r="E72" s="10"/>
      <c r="F72" s="10"/>
    </row>
    <row r="73" spans="1:6" ht="20.100000000000001" customHeight="1" x14ac:dyDescent="0.25">
      <c r="A73" s="3" t="str">
        <f>IF(Table1[नाम कर्मचारी]="","",ROWS($A$1:A68))</f>
        <v/>
      </c>
      <c r="B73" s="22"/>
      <c r="C73" s="9"/>
      <c r="D73" s="10"/>
      <c r="E73" s="10"/>
      <c r="F73" s="10"/>
    </row>
    <row r="74" spans="1:6" ht="20.100000000000001" customHeight="1" x14ac:dyDescent="0.25">
      <c r="A74" s="3" t="str">
        <f>IF(Table1[नाम कर्मचारी]="","",ROWS($A$1:A69))</f>
        <v/>
      </c>
      <c r="B74" s="22"/>
      <c r="C74" s="9"/>
      <c r="D74" s="10"/>
      <c r="E74" s="10"/>
      <c r="F74" s="10"/>
    </row>
    <row r="75" spans="1:6" ht="20.100000000000001" customHeight="1" x14ac:dyDescent="0.25">
      <c r="A75" s="3" t="str">
        <f>IF(Table1[नाम कर्मचारी]="","",ROWS($A$1:A70))</f>
        <v/>
      </c>
      <c r="B75" s="22"/>
      <c r="C75" s="9"/>
      <c r="D75" s="10"/>
      <c r="E75" s="10"/>
      <c r="F75" s="10"/>
    </row>
    <row r="76" spans="1:6" ht="20.100000000000001" customHeight="1" x14ac:dyDescent="0.25">
      <c r="A76" s="3" t="str">
        <f>IF(Table1[नाम कर्मचारी]="","",ROWS($A$1:A71))</f>
        <v/>
      </c>
      <c r="B76" s="22"/>
      <c r="C76" s="9"/>
      <c r="D76" s="10"/>
      <c r="E76" s="10"/>
      <c r="F76" s="10"/>
    </row>
    <row r="77" spans="1:6" ht="20.100000000000001" customHeight="1" x14ac:dyDescent="0.25">
      <c r="A77" s="3" t="str">
        <f>IF(Table1[नाम कर्मचारी]="","",ROWS($A$1:A72))</f>
        <v/>
      </c>
      <c r="B77" s="22"/>
      <c r="C77" s="9"/>
      <c r="D77" s="10"/>
      <c r="E77" s="10"/>
      <c r="F77" s="10"/>
    </row>
    <row r="78" spans="1:6" ht="20.100000000000001" customHeight="1" x14ac:dyDescent="0.25">
      <c r="A78" s="3" t="str">
        <f>IF(Table1[नाम कर्मचारी]="","",ROWS($A$1:A73))</f>
        <v/>
      </c>
      <c r="B78" s="22"/>
      <c r="C78" s="9"/>
      <c r="D78" s="10"/>
      <c r="E78" s="10"/>
      <c r="F78" s="10"/>
    </row>
    <row r="79" spans="1:6" ht="20.100000000000001" customHeight="1" x14ac:dyDescent="0.25">
      <c r="A79" s="3" t="str">
        <f>IF(Table1[नाम कर्मचारी]="","",ROWS($A$1:A74))</f>
        <v/>
      </c>
      <c r="B79" s="22"/>
      <c r="C79" s="9"/>
      <c r="D79" s="10"/>
      <c r="E79" s="10"/>
      <c r="F79" s="10"/>
    </row>
    <row r="80" spans="1:6" ht="20.100000000000001" customHeight="1" x14ac:dyDescent="0.25">
      <c r="A80" s="3" t="str">
        <f>IF(Table1[नाम कर्मचारी]="","",ROWS($A$1:A75))</f>
        <v/>
      </c>
      <c r="B80" s="22"/>
      <c r="C80" s="9"/>
      <c r="D80" s="10"/>
      <c r="E80" s="10"/>
      <c r="F80" s="10"/>
    </row>
    <row r="81" spans="1:6" ht="20.100000000000001" customHeight="1" x14ac:dyDescent="0.25">
      <c r="A81" s="3" t="str">
        <f>IF(Table1[नाम कर्मचारी]="","",ROWS($A$1:A76))</f>
        <v/>
      </c>
      <c r="B81" s="22"/>
      <c r="C81" s="9"/>
      <c r="D81" s="10"/>
      <c r="E81" s="10"/>
      <c r="F81" s="10"/>
    </row>
    <row r="82" spans="1:6" ht="20.100000000000001" customHeight="1" x14ac:dyDescent="0.25">
      <c r="A82" s="3" t="str">
        <f>IF(Table1[नाम कर्मचारी]="","",ROWS($A$1:A77))</f>
        <v/>
      </c>
      <c r="B82" s="22"/>
      <c r="C82" s="9"/>
      <c r="D82" s="10"/>
      <c r="E82" s="10"/>
      <c r="F82" s="10"/>
    </row>
    <row r="83" spans="1:6" ht="20.100000000000001" customHeight="1" x14ac:dyDescent="0.25">
      <c r="A83" s="3" t="str">
        <f>IF(Table1[नाम कर्मचारी]="","",ROWS($A$1:A78))</f>
        <v/>
      </c>
      <c r="B83" s="22"/>
      <c r="C83" s="9"/>
      <c r="D83" s="10"/>
      <c r="E83" s="10"/>
      <c r="F83" s="10"/>
    </row>
    <row r="84" spans="1:6" ht="20.100000000000001" customHeight="1" x14ac:dyDescent="0.25">
      <c r="A84" s="3" t="str">
        <f>IF(Table1[नाम कर्मचारी]="","",ROWS($A$1:A79))</f>
        <v/>
      </c>
      <c r="B84" s="22"/>
      <c r="C84" s="9"/>
      <c r="D84" s="10"/>
      <c r="E84" s="10"/>
      <c r="F84" s="10"/>
    </row>
    <row r="85" spans="1:6" ht="20.100000000000001" customHeight="1" x14ac:dyDescent="0.25">
      <c r="A85" s="3" t="str">
        <f>IF(Table1[नाम कर्मचारी]="","",ROWS($A$1:A80))</f>
        <v/>
      </c>
      <c r="B85" s="22"/>
      <c r="C85" s="9"/>
      <c r="D85" s="10"/>
      <c r="E85" s="10"/>
      <c r="F85" s="10"/>
    </row>
    <row r="86" spans="1:6" ht="20.100000000000001" customHeight="1" x14ac:dyDescent="0.25">
      <c r="A86" s="3" t="str">
        <f>IF(Table1[नाम कर्मचारी]="","",ROWS($A$1:A81))</f>
        <v/>
      </c>
      <c r="B86" s="22"/>
      <c r="C86" s="9"/>
      <c r="D86" s="10"/>
      <c r="E86" s="10"/>
      <c r="F86" s="10"/>
    </row>
    <row r="87" spans="1:6" ht="20.100000000000001" customHeight="1" x14ac:dyDescent="0.25">
      <c r="A87" s="3" t="str">
        <f>IF(Table1[नाम कर्मचारी]="","",ROWS($A$1:A82))</f>
        <v/>
      </c>
      <c r="B87" s="22"/>
      <c r="C87" s="9"/>
      <c r="D87" s="10"/>
      <c r="E87" s="10"/>
      <c r="F87" s="10"/>
    </row>
    <row r="88" spans="1:6" ht="20.100000000000001" customHeight="1" x14ac:dyDescent="0.25">
      <c r="A88" s="3" t="str">
        <f>IF(Table1[नाम कर्मचारी]="","",ROWS($A$1:A83))</f>
        <v/>
      </c>
      <c r="B88" s="22"/>
      <c r="C88" s="9"/>
      <c r="D88" s="10"/>
      <c r="E88" s="10"/>
      <c r="F88" s="10"/>
    </row>
    <row r="89" spans="1:6" ht="20.100000000000001" customHeight="1" x14ac:dyDescent="0.25">
      <c r="A89" s="3" t="str">
        <f>IF(Table1[नाम कर्मचारी]="","",ROWS($A$1:A84))</f>
        <v/>
      </c>
      <c r="B89" s="22"/>
      <c r="C89" s="9"/>
      <c r="D89" s="10"/>
      <c r="E89" s="10"/>
      <c r="F89" s="10"/>
    </row>
    <row r="90" spans="1:6" ht="20.100000000000001" customHeight="1" x14ac:dyDescent="0.25">
      <c r="A90" s="3" t="str">
        <f>IF(Table1[नाम कर्मचारी]="","",ROWS($A$1:A85))</f>
        <v/>
      </c>
      <c r="B90" s="22"/>
      <c r="C90" s="9"/>
      <c r="D90" s="10"/>
      <c r="E90" s="10"/>
      <c r="F90" s="10"/>
    </row>
    <row r="91" spans="1:6" ht="20.100000000000001" customHeight="1" x14ac:dyDescent="0.25">
      <c r="A91" s="3" t="str">
        <f>IF(Table1[नाम कर्मचारी]="","",ROWS($A$1:A86))</f>
        <v/>
      </c>
      <c r="B91" s="22"/>
      <c r="C91" s="9"/>
      <c r="D91" s="10"/>
      <c r="E91" s="10"/>
      <c r="F91" s="10"/>
    </row>
    <row r="92" spans="1:6" ht="20.100000000000001" customHeight="1" x14ac:dyDescent="0.25">
      <c r="A92" s="3" t="str">
        <f>IF(Table1[नाम कर्मचारी]="","",ROWS($A$1:A87))</f>
        <v/>
      </c>
      <c r="B92" s="22"/>
      <c r="C92" s="9"/>
      <c r="D92" s="10"/>
      <c r="E92" s="10"/>
      <c r="F92" s="10"/>
    </row>
    <row r="93" spans="1:6" ht="20.100000000000001" customHeight="1" x14ac:dyDescent="0.25">
      <c r="A93" s="3" t="str">
        <f>IF(Table1[नाम कर्मचारी]="","",ROWS($A$1:A88))</f>
        <v/>
      </c>
      <c r="B93" s="22"/>
      <c r="C93" s="9"/>
      <c r="D93" s="10"/>
      <c r="E93" s="10"/>
      <c r="F93" s="10"/>
    </row>
    <row r="94" spans="1:6" ht="20.100000000000001" customHeight="1" x14ac:dyDescent="0.25">
      <c r="A94" s="3" t="str">
        <f>IF(Table1[नाम कर्मचारी]="","",ROWS($A$1:A89))</f>
        <v/>
      </c>
      <c r="B94" s="22"/>
      <c r="C94" s="9"/>
      <c r="D94" s="10"/>
      <c r="E94" s="10"/>
      <c r="F94" s="10"/>
    </row>
    <row r="95" spans="1:6" ht="20.100000000000001" customHeight="1" x14ac:dyDescent="0.25">
      <c r="A95" s="3" t="str">
        <f>IF(Table1[नाम कर्मचारी]="","",ROWS($A$1:A90))</f>
        <v/>
      </c>
      <c r="B95" s="22"/>
      <c r="C95" s="9"/>
      <c r="D95" s="10"/>
      <c r="E95" s="10"/>
      <c r="F95" s="10"/>
    </row>
    <row r="96" spans="1:6" ht="20.100000000000001" customHeight="1" x14ac:dyDescent="0.25">
      <c r="A96" s="3" t="str">
        <f>IF(Table1[नाम कर्मचारी]="","",ROWS($A$1:A91))</f>
        <v/>
      </c>
      <c r="B96" s="22"/>
      <c r="C96" s="9"/>
      <c r="D96" s="10"/>
      <c r="E96" s="10"/>
      <c r="F96" s="10"/>
    </row>
    <row r="97" spans="1:6" ht="20.100000000000001" customHeight="1" x14ac:dyDescent="0.25">
      <c r="A97" s="3" t="str">
        <f>IF(Table1[नाम कर्मचारी]="","",ROWS($A$1:A92))</f>
        <v/>
      </c>
      <c r="B97" s="22"/>
      <c r="C97" s="9"/>
      <c r="D97" s="10"/>
      <c r="E97" s="10"/>
      <c r="F97" s="10"/>
    </row>
    <row r="98" spans="1:6" ht="20.100000000000001" customHeight="1" x14ac:dyDescent="0.25">
      <c r="A98" s="3" t="str">
        <f>IF(Table1[नाम कर्मचारी]="","",ROWS($A$1:A93))</f>
        <v/>
      </c>
      <c r="B98" s="22"/>
      <c r="C98" s="9"/>
      <c r="D98" s="10"/>
      <c r="E98" s="10"/>
      <c r="F98" s="10"/>
    </row>
    <row r="99" spans="1:6" ht="20.100000000000001" customHeight="1" x14ac:dyDescent="0.25">
      <c r="A99" s="3" t="str">
        <f>IF(Table1[नाम कर्मचारी]="","",ROWS($A$1:A94))</f>
        <v/>
      </c>
      <c r="B99" s="22"/>
      <c r="C99" s="9"/>
      <c r="D99" s="10"/>
      <c r="E99" s="10"/>
      <c r="F99" s="10"/>
    </row>
    <row r="100" spans="1:6" ht="20.100000000000001" customHeight="1" x14ac:dyDescent="0.25">
      <c r="A100" s="3" t="str">
        <f>IF(Table1[नाम कर्मचारी]="","",ROWS($A$1:A95))</f>
        <v/>
      </c>
      <c r="B100" s="22"/>
      <c r="C100" s="9"/>
      <c r="D100" s="10"/>
      <c r="E100" s="10"/>
      <c r="F100" s="10"/>
    </row>
    <row r="101" spans="1:6" ht="20.100000000000001" customHeight="1" x14ac:dyDescent="0.25">
      <c r="A101" s="3" t="str">
        <f>IF(Table1[नाम कर्मचारी]="","",ROWS($A$1:A96))</f>
        <v/>
      </c>
      <c r="B101" s="22"/>
      <c r="C101" s="9"/>
      <c r="D101" s="10"/>
      <c r="E101" s="10"/>
      <c r="F101" s="10"/>
    </row>
    <row r="102" spans="1:6" ht="20.100000000000001" customHeight="1" x14ac:dyDescent="0.25">
      <c r="A102" s="3" t="str">
        <f>IF(Table1[नाम कर्मचारी]="","",ROWS($A$1:A97))</f>
        <v/>
      </c>
      <c r="B102" s="22"/>
      <c r="C102" s="9"/>
      <c r="D102" s="10"/>
      <c r="E102" s="10"/>
      <c r="F102" s="10"/>
    </row>
    <row r="103" spans="1:6" ht="20.100000000000001" customHeight="1" x14ac:dyDescent="0.25">
      <c r="A103" s="3" t="str">
        <f>IF(Table1[नाम कर्मचारी]="","",ROWS($A$1:A98))</f>
        <v/>
      </c>
      <c r="B103" s="22"/>
      <c r="C103" s="9"/>
      <c r="D103" s="10"/>
      <c r="E103" s="10"/>
      <c r="F103" s="10"/>
    </row>
    <row r="104" spans="1:6" ht="20.100000000000001" customHeight="1" x14ac:dyDescent="0.25">
      <c r="A104" s="3" t="str">
        <f>IF(Table1[नाम कर्मचारी]="","",ROWS($A$1:A99))</f>
        <v/>
      </c>
      <c r="B104" s="22"/>
      <c r="C104" s="9"/>
      <c r="D104" s="10"/>
      <c r="E104" s="10"/>
      <c r="F104" s="10"/>
    </row>
    <row r="105" spans="1:6" ht="20.100000000000001" customHeight="1" x14ac:dyDescent="0.25">
      <c r="A105" s="3" t="str">
        <f>IF(Table1[नाम कर्मचारी]="","",ROWS($A$1:A100))</f>
        <v/>
      </c>
      <c r="B105" s="22"/>
      <c r="C105" s="9"/>
      <c r="D105" s="10"/>
      <c r="E105" s="10"/>
      <c r="F105" s="10"/>
    </row>
    <row r="106" spans="1:6" ht="20.100000000000001" customHeight="1" x14ac:dyDescent="0.25">
      <c r="A106" s="3" t="str">
        <f>IF(Table1[नाम कर्मचारी]="","",ROWS($A$1:A101))</f>
        <v/>
      </c>
      <c r="B106" s="22"/>
      <c r="C106" s="9"/>
      <c r="D106" s="10"/>
      <c r="E106" s="10"/>
      <c r="F106" s="10"/>
    </row>
    <row r="107" spans="1:6" ht="20.100000000000001" customHeight="1" x14ac:dyDescent="0.25">
      <c r="A107" s="3" t="str">
        <f>IF(Table1[नाम कर्मचारी]="","",ROWS($A$1:A102))</f>
        <v/>
      </c>
      <c r="B107" s="22"/>
      <c r="C107" s="9"/>
      <c r="D107" s="10"/>
      <c r="E107" s="10"/>
      <c r="F107" s="10"/>
    </row>
    <row r="108" spans="1:6" ht="20.100000000000001" customHeight="1" x14ac:dyDescent="0.25">
      <c r="A108" s="3" t="str">
        <f>IF(Table1[नाम कर्मचारी]="","",ROWS($A$1:A103))</f>
        <v/>
      </c>
      <c r="B108" s="22"/>
      <c r="C108" s="9"/>
      <c r="D108" s="10"/>
      <c r="E108" s="10"/>
      <c r="F108" s="10"/>
    </row>
    <row r="109" spans="1:6" ht="20.100000000000001" customHeight="1" x14ac:dyDescent="0.25">
      <c r="A109" s="3" t="str">
        <f>IF(Table1[नाम कर्मचारी]="","",ROWS($A$1:A104))</f>
        <v/>
      </c>
      <c r="B109" s="22"/>
      <c r="C109" s="9"/>
      <c r="D109" s="10"/>
      <c r="E109" s="10"/>
      <c r="F109" s="10"/>
    </row>
    <row r="110" spans="1:6" ht="20.100000000000001" customHeight="1" x14ac:dyDescent="0.25">
      <c r="A110" s="3" t="str">
        <f>IF(Table1[नाम कर्मचारी]="","",ROWS($A$1:A105))</f>
        <v/>
      </c>
      <c r="B110" s="22"/>
      <c r="C110" s="9"/>
      <c r="D110" s="10"/>
      <c r="E110" s="10"/>
      <c r="F110" s="10"/>
    </row>
    <row r="111" spans="1:6" ht="20.100000000000001" customHeight="1" x14ac:dyDescent="0.25">
      <c r="A111" s="3" t="str">
        <f>IF(Table1[नाम कर्मचारी]="","",ROWS($A$1:A106))</f>
        <v/>
      </c>
      <c r="B111" s="22"/>
      <c r="C111" s="9"/>
      <c r="D111" s="10"/>
      <c r="E111" s="10"/>
      <c r="F111" s="10"/>
    </row>
    <row r="112" spans="1:6" ht="20.100000000000001" customHeight="1" x14ac:dyDescent="0.25">
      <c r="A112" s="3" t="str">
        <f>IF(Table1[नाम कर्मचारी]="","",ROWS($A$1:A107))</f>
        <v/>
      </c>
      <c r="B112" s="22"/>
      <c r="C112" s="9"/>
      <c r="D112" s="10"/>
      <c r="E112" s="10"/>
      <c r="F112" s="10"/>
    </row>
  </sheetData>
  <sheetProtection selectLockedCells="1"/>
  <sortState ref="H6:H27">
    <sortCondition ref="H6"/>
  </sortState>
  <mergeCells count="2">
    <mergeCell ref="A1:F1"/>
    <mergeCell ref="A3:F3"/>
  </mergeCells>
  <dataValidations count="4">
    <dataValidation type="list" allowBlank="1" showInputMessage="1" showErrorMessage="1" sqref="E6:E112">
      <formula1>$J$6:$J$17</formula1>
    </dataValidation>
    <dataValidation type="list" allowBlank="1" showInputMessage="1" showErrorMessage="1" sqref="C6:C112">
      <formula1>post_at_office</formula1>
    </dataValidation>
    <dataValidation type="list" allowBlank="1" showInputMessage="1" showErrorMessage="1" sqref="F6:F112">
      <formula1>"1,2,3,4,5,6,7,8,9,10,11,12"</formula1>
    </dataValidation>
    <dataValidation allowBlank="1" showInputMessage="1" showErrorMessage="1" promptTitle="विद्यालय की सील" prompt="यहाँ विद्यालय की सील बनाये |" sqref="H1:H3"/>
  </dataValidations>
  <pageMargins left="0.25" right="0.25" top="0.75" bottom="0.75" header="0.3" footer="0.3"/>
  <pageSetup paperSize="9" orientation="portrait" r:id="rId1"/>
  <legacy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tabSelected="1" view="pageBreakPreview" zoomScale="115" zoomScaleNormal="100" zoomScaleSheetLayoutView="115" workbookViewId="0">
      <selection sqref="A1:H1"/>
    </sheetView>
  </sheetViews>
  <sheetFormatPr defaultRowHeight="15" x14ac:dyDescent="0.25"/>
  <cols>
    <col min="1" max="1" width="6.5703125" style="1" customWidth="1"/>
    <col min="2" max="2" width="27.140625" style="1" customWidth="1"/>
    <col min="3" max="3" width="18" style="1" customWidth="1"/>
    <col min="4" max="4" width="8.5703125" style="1" customWidth="1"/>
    <col min="5" max="5" width="6.140625" style="1" customWidth="1"/>
    <col min="6" max="8" width="8.7109375" style="1" customWidth="1"/>
    <col min="9" max="16384" width="9.140625" style="1"/>
  </cols>
  <sheetData>
    <row r="1" spans="1:8" ht="25.5" customHeight="1" x14ac:dyDescent="0.25">
      <c r="A1" s="47" t="str">
        <f>Master!$A$1</f>
        <v>dk;kZy; ç/kkukpk;Z jktdh; mPp ek/;fed fo|ky;] :iiqjk</v>
      </c>
      <c r="B1" s="47"/>
      <c r="C1" s="47"/>
      <c r="D1" s="47"/>
      <c r="E1" s="47"/>
      <c r="F1" s="47"/>
      <c r="G1" s="47"/>
      <c r="H1" s="47"/>
    </row>
    <row r="2" spans="1:8" ht="22.5" customHeight="1" x14ac:dyDescent="0.25">
      <c r="A2" s="26" t="s">
        <v>87</v>
      </c>
      <c r="B2" s="43" t="str">
        <f>Master!B2</f>
        <v>jkmekfo@2021@cksul@215</v>
      </c>
      <c r="C2" s="43"/>
      <c r="F2" s="26" t="s">
        <v>86</v>
      </c>
      <c r="G2" s="44" t="str">
        <f>Master!F2</f>
        <v>25&amp;10&amp;2021</v>
      </c>
      <c r="H2" s="44"/>
    </row>
    <row r="3" spans="1:8" ht="19.5" customHeight="1" x14ac:dyDescent="0.25">
      <c r="A3" s="46" t="s">
        <v>88</v>
      </c>
      <c r="B3" s="46"/>
      <c r="C3" s="46"/>
      <c r="D3" s="46"/>
      <c r="E3" s="46"/>
      <c r="F3" s="46"/>
      <c r="G3" s="46"/>
      <c r="H3" s="46"/>
    </row>
    <row r="4" spans="1:8" ht="114" customHeight="1" x14ac:dyDescent="0.25">
      <c r="A4" s="48" t="s">
        <v>164</v>
      </c>
      <c r="B4" s="48"/>
      <c r="C4" s="48"/>
      <c r="D4" s="48"/>
      <c r="E4" s="48"/>
      <c r="F4" s="48"/>
      <c r="G4" s="48"/>
      <c r="H4" s="48"/>
    </row>
    <row r="5" spans="1:8" ht="15.75" x14ac:dyDescent="0.25">
      <c r="A5" s="45" t="s">
        <v>89</v>
      </c>
      <c r="B5" s="45" t="s">
        <v>90</v>
      </c>
      <c r="C5" s="45" t="s">
        <v>91</v>
      </c>
      <c r="D5" s="45" t="s">
        <v>117</v>
      </c>
      <c r="E5" s="45" t="s">
        <v>92</v>
      </c>
      <c r="F5" s="45" t="s">
        <v>93</v>
      </c>
      <c r="G5" s="45"/>
      <c r="H5" s="45"/>
    </row>
    <row r="6" spans="1:8" ht="47.25" x14ac:dyDescent="0.25">
      <c r="A6" s="45"/>
      <c r="B6" s="45"/>
      <c r="C6" s="45"/>
      <c r="D6" s="45"/>
      <c r="E6" s="45"/>
      <c r="F6" s="29" t="s">
        <v>94</v>
      </c>
      <c r="G6" s="29" t="s">
        <v>95</v>
      </c>
      <c r="H6" s="29" t="s">
        <v>96</v>
      </c>
    </row>
    <row r="7" spans="1:8" ht="20.100000000000001" customHeight="1" x14ac:dyDescent="0.25">
      <c r="A7" s="3">
        <f>IF(Master!A6="","",Master!A6)</f>
        <v>1</v>
      </c>
      <c r="B7" s="23" t="str">
        <f>IF(Master!B6="","",Master!B6)</f>
        <v>larks"k eksguiqfj;k</v>
      </c>
      <c r="C7" s="4" t="str">
        <f>IF(Master!C6="","",Master!C6)</f>
        <v>अध्यापक</v>
      </c>
      <c r="D7" s="3">
        <f>IF(Master!D6="","",Master!D6)</f>
        <v>61300</v>
      </c>
      <c r="E7" s="3" t="str">
        <f>IF(Master!E6="","",Master!E6)</f>
        <v>L-12</v>
      </c>
      <c r="F7" s="5">
        <f>ROUND(IF(Master!F6="",0,6774/12*Master!F6),0)</f>
        <v>6774</v>
      </c>
      <c r="G7" s="5">
        <f>F7-H7</f>
        <v>3387</v>
      </c>
      <c r="H7" s="5">
        <f>ROUND(F7*50%,0)</f>
        <v>3387</v>
      </c>
    </row>
    <row r="8" spans="1:8" ht="20.100000000000001" customHeight="1" x14ac:dyDescent="0.25">
      <c r="A8" s="3">
        <f>IF(Master!A7="","",Master!A7)</f>
        <v>2</v>
      </c>
      <c r="B8" s="23" t="str">
        <f>IF(Master!B7="","",Master!B7)</f>
        <v>jktdqekjh &gt;kyk</v>
      </c>
      <c r="C8" s="4" t="str">
        <f>IF(Master!C7="","",Master!C7)</f>
        <v>अध्यापक</v>
      </c>
      <c r="D8" s="3">
        <f>IF(Master!D7="","",Master!D7)</f>
        <v>61300</v>
      </c>
      <c r="E8" s="3" t="str">
        <f>IF(Master!E7="","",Master!E7)</f>
        <v>L-12</v>
      </c>
      <c r="F8" s="5">
        <f>ROUND(IF(Master!F7="",0,6774/12*Master!F7),0)</f>
        <v>1129</v>
      </c>
      <c r="G8" s="5">
        <f t="shared" ref="G8:G64" si="0">F8-H8</f>
        <v>564</v>
      </c>
      <c r="H8" s="5">
        <f t="shared" ref="H8:H64" si="1">ROUND(F8*50%,0)</f>
        <v>565</v>
      </c>
    </row>
    <row r="9" spans="1:8" ht="20.100000000000001" customHeight="1" x14ac:dyDescent="0.25">
      <c r="A9" s="3">
        <f>IF(Master!A8="","",Master!A8)</f>
        <v>3</v>
      </c>
      <c r="B9" s="23" t="str">
        <f>IF(Master!B8="","",Master!B8)</f>
        <v>deyk ck:iky</v>
      </c>
      <c r="C9" s="4" t="str">
        <f>IF(Master!C8="","",Master!C8)</f>
        <v>अध्यापक</v>
      </c>
      <c r="D9" s="3">
        <f>IF(Master!D8="","",Master!D8)</f>
        <v>59500</v>
      </c>
      <c r="E9" s="3" t="str">
        <f>IF(Master!E8="","",Master!E8)</f>
        <v>L-12</v>
      </c>
      <c r="F9" s="5">
        <f>ROUND(IF(Master!F8="",0,6774/12*Master!F8),0)</f>
        <v>1694</v>
      </c>
      <c r="G9" s="5">
        <f t="shared" si="0"/>
        <v>847</v>
      </c>
      <c r="H9" s="5">
        <f t="shared" si="1"/>
        <v>847</v>
      </c>
    </row>
    <row r="10" spans="1:8" ht="20.100000000000001" customHeight="1" x14ac:dyDescent="0.25">
      <c r="A10" s="3">
        <f>IF(Master!A9="","",Master!A9)</f>
        <v>4</v>
      </c>
      <c r="B10" s="23" t="str">
        <f>IF(Master!B9="","",Master!B9)</f>
        <v>ljkst</v>
      </c>
      <c r="C10" s="4" t="str">
        <f>IF(Master!C9="","",Master!C9)</f>
        <v>अध्यापक</v>
      </c>
      <c r="D10" s="3">
        <f>IF(Master!D9="","",Master!D9)</f>
        <v>19000</v>
      </c>
      <c r="E10" s="3" t="str">
        <f>IF(Master!E9="","",Master!E9)</f>
        <v>L-8</v>
      </c>
      <c r="F10" s="5">
        <f>ROUND(IF(Master!F9="",0,6774/12*Master!F9),0)</f>
        <v>6774</v>
      </c>
      <c r="G10" s="5">
        <f t="shared" si="0"/>
        <v>3387</v>
      </c>
      <c r="H10" s="5">
        <f t="shared" si="1"/>
        <v>3387</v>
      </c>
    </row>
    <row r="11" spans="1:8" ht="20.100000000000001" customHeight="1" x14ac:dyDescent="0.25">
      <c r="A11" s="3">
        <f>IF(Master!A10="","",Master!A10)</f>
        <v>5</v>
      </c>
      <c r="B11" s="23" t="str">
        <f>IF(Master!B10="","",Master!B10)</f>
        <v>gseyrk 'kekZ</v>
      </c>
      <c r="C11" s="4" t="str">
        <f>IF(Master!C10="","",Master!C10)</f>
        <v>अध्यापक</v>
      </c>
      <c r="D11" s="3">
        <f>IF(Master!D10="","",Master!D10)</f>
        <v>43800</v>
      </c>
      <c r="E11" s="3" t="str">
        <f>IF(Master!E10="","",Master!E10)</f>
        <v>L-11</v>
      </c>
      <c r="F11" s="5">
        <f>ROUND(IF(Master!F10="",0,6774/12*Master!F10),0)</f>
        <v>6774</v>
      </c>
      <c r="G11" s="5">
        <f t="shared" si="0"/>
        <v>3387</v>
      </c>
      <c r="H11" s="5">
        <f t="shared" si="1"/>
        <v>3387</v>
      </c>
    </row>
    <row r="12" spans="1:8" ht="20.100000000000001" customHeight="1" x14ac:dyDescent="0.25">
      <c r="A12" s="3">
        <f>IF(Master!A11="","",Master!A11)</f>
        <v>6</v>
      </c>
      <c r="B12" s="23" t="str">
        <f>IF(Master!B11="","",Master!B11)</f>
        <v>gseyrk 'kekZ</v>
      </c>
      <c r="C12" s="4" t="str">
        <f>IF(Master!C11="","",Master!C11)</f>
        <v>अध्यापक</v>
      </c>
      <c r="D12" s="3">
        <f>IF(Master!D11="","",Master!D11)</f>
        <v>123456</v>
      </c>
      <c r="E12" s="3" t="str">
        <f>IF(Master!E11="","",Master!E11)</f>
        <v>L-11</v>
      </c>
      <c r="F12" s="5">
        <f>ROUND(IF(Master!F11="",0,6774/12*Master!F11),0)</f>
        <v>6774</v>
      </c>
      <c r="G12" s="5">
        <f t="shared" si="0"/>
        <v>3387</v>
      </c>
      <c r="H12" s="5">
        <f t="shared" si="1"/>
        <v>3387</v>
      </c>
    </row>
    <row r="13" spans="1:8" ht="20.100000000000001" customHeight="1" x14ac:dyDescent="0.25">
      <c r="A13" s="3">
        <f>IF(Master!A12="","",Master!A12)</f>
        <v>7</v>
      </c>
      <c r="B13" s="23" t="str">
        <f>IF(Master!B12="","",Master!B12)</f>
        <v>gseyrk 'kekZ</v>
      </c>
      <c r="C13" s="4" t="str">
        <f>IF(Master!C12="","",Master!C12)</f>
        <v>अध्यापक</v>
      </c>
      <c r="D13" s="3">
        <f>IF(Master!D12="","",Master!D12)</f>
        <v>123456</v>
      </c>
      <c r="E13" s="3" t="str">
        <f>IF(Master!E12="","",Master!E12)</f>
        <v>L-11</v>
      </c>
      <c r="F13" s="5">
        <f>ROUND(IF(Master!F12="",0,6774/12*Master!F12),0)</f>
        <v>6774</v>
      </c>
      <c r="G13" s="5">
        <f t="shared" si="0"/>
        <v>3387</v>
      </c>
      <c r="H13" s="5">
        <f t="shared" si="1"/>
        <v>3387</v>
      </c>
    </row>
    <row r="14" spans="1:8" ht="20.100000000000001" customHeight="1" x14ac:dyDescent="0.25">
      <c r="A14" s="3">
        <f>IF(Master!A13="","",Master!A13)</f>
        <v>8</v>
      </c>
      <c r="B14" s="23" t="str">
        <f>IF(Master!B13="","",Master!B13)</f>
        <v>gseyrk 'kekZ</v>
      </c>
      <c r="C14" s="4" t="str">
        <f>IF(Master!C13="","",Master!C13)</f>
        <v>अध्यापक</v>
      </c>
      <c r="D14" s="3">
        <f>IF(Master!D13="","",Master!D13)</f>
        <v>123456</v>
      </c>
      <c r="E14" s="3" t="str">
        <f>IF(Master!E13="","",Master!E13)</f>
        <v>L-11</v>
      </c>
      <c r="F14" s="5">
        <f>ROUND(IF(Master!F13="",0,6774/12*Master!F13),0)</f>
        <v>6774</v>
      </c>
      <c r="G14" s="5">
        <f t="shared" si="0"/>
        <v>3387</v>
      </c>
      <c r="H14" s="5">
        <f t="shared" si="1"/>
        <v>3387</v>
      </c>
    </row>
    <row r="15" spans="1:8" ht="20.100000000000001" customHeight="1" x14ac:dyDescent="0.25">
      <c r="A15" s="3">
        <f>IF(Master!A14="","",Master!A14)</f>
        <v>9</v>
      </c>
      <c r="B15" s="23" t="str">
        <f>IF(Master!B14="","",Master!B14)</f>
        <v>dsds</v>
      </c>
      <c r="C15" s="4" t="str">
        <f>IF(Master!C14="","",Master!C14)</f>
        <v>अध्यापक</v>
      </c>
      <c r="D15" s="3">
        <f>IF(Master!D14="","",Master!D14)</f>
        <v>123456</v>
      </c>
      <c r="E15" s="3" t="str">
        <f>IF(Master!E14="","",Master!E14)</f>
        <v>L-11</v>
      </c>
      <c r="F15" s="5">
        <f>ROUND(IF(Master!F14="",0,6774/12*Master!F14),0)</f>
        <v>6774</v>
      </c>
      <c r="G15" s="5">
        <f t="shared" si="0"/>
        <v>3387</v>
      </c>
      <c r="H15" s="5">
        <f t="shared" si="1"/>
        <v>3387</v>
      </c>
    </row>
    <row r="16" spans="1:8" ht="20.100000000000001" customHeight="1" x14ac:dyDescent="0.25">
      <c r="A16" s="3">
        <f>IF(Master!A15="","",Master!A15)</f>
        <v>10</v>
      </c>
      <c r="B16" s="23" t="str">
        <f>IF(Master!B15="","",Master!B15)</f>
        <v>jke 1</v>
      </c>
      <c r="C16" s="4" t="str">
        <f>IF(Master!C15="","",Master!C15)</f>
        <v>अध्यापक</v>
      </c>
      <c r="D16" s="3">
        <f>IF(Master!D15="","",Master!D15)</f>
        <v>123456</v>
      </c>
      <c r="E16" s="3" t="str">
        <f>IF(Master!E15="","",Master!E15)</f>
        <v>L-11</v>
      </c>
      <c r="F16" s="5">
        <f>ROUND(IF(Master!F15="",0,6774/12*Master!F15),0)</f>
        <v>6774</v>
      </c>
      <c r="G16" s="5">
        <f t="shared" si="0"/>
        <v>3387</v>
      </c>
      <c r="H16" s="5">
        <f t="shared" si="1"/>
        <v>3387</v>
      </c>
    </row>
    <row r="17" spans="1:8" ht="20.100000000000001" customHeight="1" x14ac:dyDescent="0.25">
      <c r="A17" s="3">
        <f>IF(Master!A16="","",Master!A16)</f>
        <v>11</v>
      </c>
      <c r="B17" s="23" t="str">
        <f>IF(Master!B16="","",Master!B16)</f>
        <v>jke 2</v>
      </c>
      <c r="C17" s="4" t="str">
        <f>IF(Master!C16="","",Master!C16)</f>
        <v>अध्यापक</v>
      </c>
      <c r="D17" s="3">
        <f>IF(Master!D16="","",Master!D16)</f>
        <v>123456</v>
      </c>
      <c r="E17" s="3" t="str">
        <f>IF(Master!E16="","",Master!E16)</f>
        <v>L-11</v>
      </c>
      <c r="F17" s="5">
        <f>ROUND(IF(Master!F16="",0,6774/12*Master!F16),0)</f>
        <v>6774</v>
      </c>
      <c r="G17" s="5">
        <f t="shared" si="0"/>
        <v>3387</v>
      </c>
      <c r="H17" s="5">
        <f t="shared" si="1"/>
        <v>3387</v>
      </c>
    </row>
    <row r="18" spans="1:8" ht="20.100000000000001" customHeight="1" x14ac:dyDescent="0.25">
      <c r="A18" s="3">
        <f>IF(Master!A17="","",Master!A17)</f>
        <v>12</v>
      </c>
      <c r="B18" s="23" t="str">
        <f>IF(Master!B17="","",Master!B17)</f>
        <v>jke 3</v>
      </c>
      <c r="C18" s="4" t="str">
        <f>IF(Master!C17="","",Master!C17)</f>
        <v>अध्यापक</v>
      </c>
      <c r="D18" s="3">
        <f>IF(Master!D17="","",Master!D17)</f>
        <v>123456</v>
      </c>
      <c r="E18" s="3" t="str">
        <f>IF(Master!E17="","",Master!E17)</f>
        <v>L-11</v>
      </c>
      <c r="F18" s="5">
        <f>ROUND(IF(Master!F17="",0,6774/12*Master!F17),0)</f>
        <v>6774</v>
      </c>
      <c r="G18" s="5">
        <f t="shared" si="0"/>
        <v>3387</v>
      </c>
      <c r="H18" s="5">
        <f t="shared" si="1"/>
        <v>3387</v>
      </c>
    </row>
    <row r="19" spans="1:8" ht="20.100000000000001" customHeight="1" x14ac:dyDescent="0.25">
      <c r="A19" s="3">
        <f>IF(Master!A18="","",Master!A18)</f>
        <v>13</v>
      </c>
      <c r="B19" s="23" t="str">
        <f>IF(Master!B18="","",Master!B18)</f>
        <v>jke 4</v>
      </c>
      <c r="C19" s="4" t="str">
        <f>IF(Master!C18="","",Master!C18)</f>
        <v>अध्यापक</v>
      </c>
      <c r="D19" s="3">
        <f>IF(Master!D18="","",Master!D18)</f>
        <v>123456</v>
      </c>
      <c r="E19" s="3" t="str">
        <f>IF(Master!E18="","",Master!E18)</f>
        <v>L-11</v>
      </c>
      <c r="F19" s="5">
        <f>ROUND(IF(Master!F18="",0,6774/12*Master!F18),0)</f>
        <v>6774</v>
      </c>
      <c r="G19" s="5">
        <f t="shared" si="0"/>
        <v>3387</v>
      </c>
      <c r="H19" s="5">
        <f t="shared" si="1"/>
        <v>3387</v>
      </c>
    </row>
    <row r="20" spans="1:8" ht="20.100000000000001" customHeight="1" x14ac:dyDescent="0.25">
      <c r="A20" s="3">
        <f>IF(Master!A19="","",Master!A19)</f>
        <v>14</v>
      </c>
      <c r="B20" s="23" t="str">
        <f>IF(Master!B19="","",Master!B19)</f>
        <v>jke 5</v>
      </c>
      <c r="C20" s="4" t="str">
        <f>IF(Master!C19="","",Master!C19)</f>
        <v>अध्यापक</v>
      </c>
      <c r="D20" s="3">
        <f>IF(Master!D19="","",Master!D19)</f>
        <v>123456</v>
      </c>
      <c r="E20" s="3" t="str">
        <f>IF(Master!E19="","",Master!E19)</f>
        <v>L-11</v>
      </c>
      <c r="F20" s="5">
        <f>ROUND(IF(Master!F19="",0,6774/12*Master!F19),0)</f>
        <v>6774</v>
      </c>
      <c r="G20" s="5">
        <f t="shared" si="0"/>
        <v>3387</v>
      </c>
      <c r="H20" s="5">
        <f t="shared" si="1"/>
        <v>3387</v>
      </c>
    </row>
    <row r="21" spans="1:8" ht="20.100000000000001" customHeight="1" x14ac:dyDescent="0.25">
      <c r="A21" s="3">
        <f>IF(Master!A20="","",Master!A20)</f>
        <v>15</v>
      </c>
      <c r="B21" s="23" t="str">
        <f>IF(Master!B20="","",Master!B20)</f>
        <v>jke 6</v>
      </c>
      <c r="C21" s="4" t="str">
        <f>IF(Master!C20="","",Master!C20)</f>
        <v>अध्यापक</v>
      </c>
      <c r="D21" s="3">
        <f>IF(Master!D20="","",Master!D20)</f>
        <v>123456</v>
      </c>
      <c r="E21" s="3" t="str">
        <f>IF(Master!E20="","",Master!E20)</f>
        <v>L-11</v>
      </c>
      <c r="F21" s="5">
        <f>ROUND(IF(Master!F20="",0,6774/12*Master!F20),0)</f>
        <v>6774</v>
      </c>
      <c r="G21" s="5">
        <f t="shared" si="0"/>
        <v>3387</v>
      </c>
      <c r="H21" s="5">
        <f t="shared" si="1"/>
        <v>3387</v>
      </c>
    </row>
    <row r="22" spans="1:8" ht="20.100000000000001" customHeight="1" x14ac:dyDescent="0.25">
      <c r="A22" s="3">
        <f>IF(Master!A21="","",Master!A21)</f>
        <v>16</v>
      </c>
      <c r="B22" s="23" t="str">
        <f>IF(Master!B21="","",Master!B21)</f>
        <v>jke 7</v>
      </c>
      <c r="C22" s="4" t="str">
        <f>IF(Master!C21="","",Master!C21)</f>
        <v>अध्यापक</v>
      </c>
      <c r="D22" s="3">
        <f>IF(Master!D21="","",Master!D21)</f>
        <v>123456</v>
      </c>
      <c r="E22" s="3" t="str">
        <f>IF(Master!E21="","",Master!E21)</f>
        <v>L-11</v>
      </c>
      <c r="F22" s="5">
        <f>ROUND(IF(Master!F21="",0,6774/12*Master!F21),0)</f>
        <v>6774</v>
      </c>
      <c r="G22" s="5">
        <f t="shared" si="0"/>
        <v>3387</v>
      </c>
      <c r="H22" s="5">
        <f t="shared" si="1"/>
        <v>3387</v>
      </c>
    </row>
    <row r="23" spans="1:8" ht="20.100000000000001" customHeight="1" x14ac:dyDescent="0.25">
      <c r="A23" s="3">
        <f>IF(Master!A22="","",Master!A22)</f>
        <v>17</v>
      </c>
      <c r="B23" s="23" t="str">
        <f>IF(Master!B22="","",Master!B22)</f>
        <v>jke 8</v>
      </c>
      <c r="C23" s="4" t="str">
        <f>IF(Master!C22="","",Master!C22)</f>
        <v>अध्यापक</v>
      </c>
      <c r="D23" s="3">
        <f>IF(Master!D22="","",Master!D22)</f>
        <v>123456</v>
      </c>
      <c r="E23" s="3" t="str">
        <f>IF(Master!E22="","",Master!E22)</f>
        <v>L-11</v>
      </c>
      <c r="F23" s="5">
        <f>ROUND(IF(Master!F22="",0,6774/12*Master!F22),0)</f>
        <v>6774</v>
      </c>
      <c r="G23" s="5">
        <f t="shared" si="0"/>
        <v>3387</v>
      </c>
      <c r="H23" s="5">
        <f t="shared" si="1"/>
        <v>3387</v>
      </c>
    </row>
    <row r="24" spans="1:8" ht="20.100000000000001" customHeight="1" x14ac:dyDescent="0.25">
      <c r="A24" s="3">
        <f>IF(Master!A23="","",Master!A23)</f>
        <v>18</v>
      </c>
      <c r="B24" s="23" t="str">
        <f>IF(Master!B23="","",Master!B23)</f>
        <v>jke 9</v>
      </c>
      <c r="C24" s="4" t="str">
        <f>IF(Master!C23="","",Master!C23)</f>
        <v>अध्यापक</v>
      </c>
      <c r="D24" s="3">
        <f>IF(Master!D23="","",Master!D23)</f>
        <v>123456</v>
      </c>
      <c r="E24" s="3" t="str">
        <f>IF(Master!E23="","",Master!E23)</f>
        <v>L-11</v>
      </c>
      <c r="F24" s="5">
        <f>ROUND(IF(Master!F23="",0,6774/12*Master!F23),0)</f>
        <v>6774</v>
      </c>
      <c r="G24" s="5">
        <f t="shared" si="0"/>
        <v>3387</v>
      </c>
      <c r="H24" s="5">
        <f t="shared" si="1"/>
        <v>3387</v>
      </c>
    </row>
    <row r="25" spans="1:8" ht="20.100000000000001" customHeight="1" x14ac:dyDescent="0.25">
      <c r="A25" s="3">
        <f>IF(Master!A24="","",Master!A24)</f>
        <v>19</v>
      </c>
      <c r="B25" s="23" t="str">
        <f>IF(Master!B24="","",Master!B24)</f>
        <v>jke 10</v>
      </c>
      <c r="C25" s="4" t="str">
        <f>IF(Master!C24="","",Master!C24)</f>
        <v>अध्यापक</v>
      </c>
      <c r="D25" s="3">
        <f>IF(Master!D24="","",Master!D24)</f>
        <v>123456</v>
      </c>
      <c r="E25" s="3" t="str">
        <f>IF(Master!E24="","",Master!E24)</f>
        <v>L-11</v>
      </c>
      <c r="F25" s="5">
        <f>ROUND(IF(Master!F24="",0,6774/12*Master!F24),0)</f>
        <v>6774</v>
      </c>
      <c r="G25" s="5">
        <f t="shared" si="0"/>
        <v>3387</v>
      </c>
      <c r="H25" s="5">
        <f t="shared" si="1"/>
        <v>3387</v>
      </c>
    </row>
    <row r="26" spans="1:8" ht="20.100000000000001" customHeight="1" x14ac:dyDescent="0.25">
      <c r="A26" s="3">
        <f>IF(Master!A25="","",Master!A25)</f>
        <v>20</v>
      </c>
      <c r="B26" s="23" t="str">
        <f>IF(Master!B25="","",Master!B25)</f>
        <v>jke 11</v>
      </c>
      <c r="C26" s="4" t="str">
        <f>IF(Master!C25="","",Master!C25)</f>
        <v>अध्यापक</v>
      </c>
      <c r="D26" s="3">
        <f>IF(Master!D25="","",Master!D25)</f>
        <v>123456</v>
      </c>
      <c r="E26" s="3" t="str">
        <f>IF(Master!E25="","",Master!E25)</f>
        <v>L-11</v>
      </c>
      <c r="F26" s="5">
        <f>ROUND(IF(Master!F25="",0,6774/12*Master!F25),0)</f>
        <v>6774</v>
      </c>
      <c r="G26" s="5">
        <f t="shared" si="0"/>
        <v>3387</v>
      </c>
      <c r="H26" s="5">
        <f t="shared" si="1"/>
        <v>3387</v>
      </c>
    </row>
    <row r="27" spans="1:8" ht="20.100000000000001" customHeight="1" x14ac:dyDescent="0.25">
      <c r="A27" s="3">
        <f>IF(Master!A26="","",Master!A26)</f>
        <v>21</v>
      </c>
      <c r="B27" s="23" t="str">
        <f>IF(Master!B26="","",Master!B26)</f>
        <v>jke 12</v>
      </c>
      <c r="C27" s="4" t="str">
        <f>IF(Master!C26="","",Master!C26)</f>
        <v>अध्यापक</v>
      </c>
      <c r="D27" s="3">
        <f>IF(Master!D26="","",Master!D26)</f>
        <v>123456</v>
      </c>
      <c r="E27" s="3" t="str">
        <f>IF(Master!E26="","",Master!E26)</f>
        <v>L-11</v>
      </c>
      <c r="F27" s="5">
        <f>ROUND(IF(Master!F26="",0,6774/12*Master!F26),0)</f>
        <v>6774</v>
      </c>
      <c r="G27" s="5">
        <f t="shared" si="0"/>
        <v>3387</v>
      </c>
      <c r="H27" s="5">
        <f t="shared" si="1"/>
        <v>3387</v>
      </c>
    </row>
    <row r="28" spans="1:8" ht="20.100000000000001" customHeight="1" x14ac:dyDescent="0.25">
      <c r="A28" s="3">
        <f>IF(Master!A27="","",Master!A27)</f>
        <v>22</v>
      </c>
      <c r="B28" s="23" t="str">
        <f>IF(Master!B27="","",Master!B27)</f>
        <v>jke 13</v>
      </c>
      <c r="C28" s="4" t="str">
        <f>IF(Master!C27="","",Master!C27)</f>
        <v>अध्यापक</v>
      </c>
      <c r="D28" s="3">
        <f>IF(Master!D27="","",Master!D27)</f>
        <v>123456</v>
      </c>
      <c r="E28" s="3" t="str">
        <f>IF(Master!E27="","",Master!E27)</f>
        <v>L-11</v>
      </c>
      <c r="F28" s="5">
        <f>ROUND(IF(Master!F27="",0,6774/12*Master!F27),0)</f>
        <v>6774</v>
      </c>
      <c r="G28" s="5">
        <f t="shared" si="0"/>
        <v>3387</v>
      </c>
      <c r="H28" s="5">
        <f t="shared" si="1"/>
        <v>3387</v>
      </c>
    </row>
    <row r="29" spans="1:8" ht="20.100000000000001" customHeight="1" x14ac:dyDescent="0.25">
      <c r="A29" s="3">
        <f>IF(Master!A28="","",Master!A28)</f>
        <v>23</v>
      </c>
      <c r="B29" s="23" t="str">
        <f>IF(Master!B28="","",Master!B28)</f>
        <v>jke 14</v>
      </c>
      <c r="C29" s="4" t="str">
        <f>IF(Master!C28="","",Master!C28)</f>
        <v>अध्यापक</v>
      </c>
      <c r="D29" s="3">
        <f>IF(Master!D28="","",Master!D28)</f>
        <v>123456</v>
      </c>
      <c r="E29" s="3" t="str">
        <f>IF(Master!E28="","",Master!E28)</f>
        <v>L-11</v>
      </c>
      <c r="F29" s="5">
        <f>ROUND(IF(Master!F28="",0,6774/12*Master!F28),0)</f>
        <v>6774</v>
      </c>
      <c r="G29" s="5">
        <f t="shared" si="0"/>
        <v>3387</v>
      </c>
      <c r="H29" s="5">
        <f t="shared" si="1"/>
        <v>3387</v>
      </c>
    </row>
    <row r="30" spans="1:8" ht="20.100000000000001" customHeight="1" x14ac:dyDescent="0.25">
      <c r="A30" s="3">
        <f>IF(Master!A29="","",Master!A29)</f>
        <v>24</v>
      </c>
      <c r="B30" s="23" t="str">
        <f>IF(Master!B29="","",Master!B29)</f>
        <v>jke 15</v>
      </c>
      <c r="C30" s="4" t="str">
        <f>IF(Master!C29="","",Master!C29)</f>
        <v>अध्यापक</v>
      </c>
      <c r="D30" s="3">
        <f>IF(Master!D29="","",Master!D29)</f>
        <v>123456</v>
      </c>
      <c r="E30" s="3" t="str">
        <f>IF(Master!E29="","",Master!E29)</f>
        <v>L-11</v>
      </c>
      <c r="F30" s="5">
        <f>ROUND(IF(Master!F29="",0,6774/12*Master!F29),0)</f>
        <v>6774</v>
      </c>
      <c r="G30" s="5">
        <f t="shared" si="0"/>
        <v>3387</v>
      </c>
      <c r="H30" s="5">
        <f t="shared" si="1"/>
        <v>3387</v>
      </c>
    </row>
    <row r="31" spans="1:8" ht="20.100000000000001" customHeight="1" x14ac:dyDescent="0.25">
      <c r="A31" s="3">
        <f>IF(Master!A30="","",Master!A30)</f>
        <v>25</v>
      </c>
      <c r="B31" s="23" t="str">
        <f>IF(Master!B30="","",Master!B30)</f>
        <v>jke 16</v>
      </c>
      <c r="C31" s="4" t="str">
        <f>IF(Master!C30="","",Master!C30)</f>
        <v>अध्यापक</v>
      </c>
      <c r="D31" s="3">
        <f>IF(Master!D30="","",Master!D30)</f>
        <v>123456</v>
      </c>
      <c r="E31" s="3" t="str">
        <f>IF(Master!E30="","",Master!E30)</f>
        <v>L-11</v>
      </c>
      <c r="F31" s="5">
        <f>ROUND(IF(Master!F30="",0,6774/12*Master!F30),0)</f>
        <v>6774</v>
      </c>
      <c r="G31" s="5">
        <f t="shared" si="0"/>
        <v>3387</v>
      </c>
      <c r="H31" s="5">
        <f t="shared" si="1"/>
        <v>3387</v>
      </c>
    </row>
    <row r="32" spans="1:8" ht="20.100000000000001" customHeight="1" x14ac:dyDescent="0.25">
      <c r="A32" s="3">
        <f>IF(Master!A31="","",Master!A31)</f>
        <v>26</v>
      </c>
      <c r="B32" s="23" t="str">
        <f>IF(Master!B31="","",Master!B31)</f>
        <v>jke 17</v>
      </c>
      <c r="C32" s="4" t="str">
        <f>IF(Master!C31="","",Master!C31)</f>
        <v>अध्यापक</v>
      </c>
      <c r="D32" s="3">
        <f>IF(Master!D31="","",Master!D31)</f>
        <v>123456</v>
      </c>
      <c r="E32" s="3" t="str">
        <f>IF(Master!E31="","",Master!E31)</f>
        <v>L-11</v>
      </c>
      <c r="F32" s="5">
        <f>ROUND(IF(Master!F31="",0,6774/12*Master!F31),0)</f>
        <v>6774</v>
      </c>
      <c r="G32" s="5">
        <f t="shared" si="0"/>
        <v>3387</v>
      </c>
      <c r="H32" s="5">
        <f t="shared" si="1"/>
        <v>3387</v>
      </c>
    </row>
    <row r="33" spans="1:8" ht="20.100000000000001" customHeight="1" x14ac:dyDescent="0.25">
      <c r="A33" s="3">
        <f>IF(Master!A32="","",Master!A32)</f>
        <v>27</v>
      </c>
      <c r="B33" s="23" t="str">
        <f>IF(Master!B32="","",Master!B32)</f>
        <v>jke 18</v>
      </c>
      <c r="C33" s="4" t="str">
        <f>IF(Master!C32="","",Master!C32)</f>
        <v>अध्यापक</v>
      </c>
      <c r="D33" s="3">
        <f>IF(Master!D32="","",Master!D32)</f>
        <v>123456</v>
      </c>
      <c r="E33" s="3" t="str">
        <f>IF(Master!E32="","",Master!E32)</f>
        <v>L-11</v>
      </c>
      <c r="F33" s="5">
        <f>ROUND(IF(Master!F32="",0,6774/12*Master!F32),0)</f>
        <v>6774</v>
      </c>
      <c r="G33" s="5">
        <f t="shared" si="0"/>
        <v>3387</v>
      </c>
      <c r="H33" s="5">
        <f t="shared" si="1"/>
        <v>3387</v>
      </c>
    </row>
    <row r="34" spans="1:8" ht="20.100000000000001" customHeight="1" x14ac:dyDescent="0.25">
      <c r="A34" s="3">
        <f>IF(Master!A33="","",Master!A33)</f>
        <v>28</v>
      </c>
      <c r="B34" s="23" t="str">
        <f>IF(Master!B33="","",Master!B33)</f>
        <v>jke 19</v>
      </c>
      <c r="C34" s="4" t="str">
        <f>IF(Master!C33="","",Master!C33)</f>
        <v>अध्यापक</v>
      </c>
      <c r="D34" s="3">
        <f>IF(Master!D33="","",Master!D33)</f>
        <v>123456</v>
      </c>
      <c r="E34" s="3" t="str">
        <f>IF(Master!E33="","",Master!E33)</f>
        <v>L-11</v>
      </c>
      <c r="F34" s="5">
        <f>ROUND(IF(Master!F33="",0,6774/12*Master!F33),0)</f>
        <v>6774</v>
      </c>
      <c r="G34" s="5">
        <f t="shared" si="0"/>
        <v>3387</v>
      </c>
      <c r="H34" s="5">
        <f t="shared" si="1"/>
        <v>3387</v>
      </c>
    </row>
    <row r="35" spans="1:8" ht="20.100000000000001" customHeight="1" x14ac:dyDescent="0.25">
      <c r="A35" s="3">
        <f>IF(Master!A34="","",Master!A34)</f>
        <v>29</v>
      </c>
      <c r="B35" s="23" t="str">
        <f>IF(Master!B34="","",Master!B34)</f>
        <v>jke 20</v>
      </c>
      <c r="C35" s="4" t="str">
        <f>IF(Master!C34="","",Master!C34)</f>
        <v>अध्यापक</v>
      </c>
      <c r="D35" s="3">
        <f>IF(Master!D34="","",Master!D34)</f>
        <v>123456</v>
      </c>
      <c r="E35" s="3" t="str">
        <f>IF(Master!E34="","",Master!E34)</f>
        <v>L-11</v>
      </c>
      <c r="F35" s="5">
        <f>ROUND(IF(Master!F34="",0,6774/12*Master!F34),0)</f>
        <v>6774</v>
      </c>
      <c r="G35" s="5">
        <f t="shared" si="0"/>
        <v>3387</v>
      </c>
      <c r="H35" s="5">
        <f t="shared" si="1"/>
        <v>3387</v>
      </c>
    </row>
    <row r="36" spans="1:8" ht="20.100000000000001" customHeight="1" x14ac:dyDescent="0.25">
      <c r="A36" s="3">
        <f>IF(Master!A35="","",Master!A35)</f>
        <v>30</v>
      </c>
      <c r="B36" s="23" t="str">
        <f>IF(Master!B35="","",Master!B35)</f>
        <v>jke 21</v>
      </c>
      <c r="C36" s="4" t="str">
        <f>IF(Master!C35="","",Master!C35)</f>
        <v>अध्यापक</v>
      </c>
      <c r="D36" s="3">
        <f>IF(Master!D35="","",Master!D35)</f>
        <v>123456</v>
      </c>
      <c r="E36" s="3" t="str">
        <f>IF(Master!E35="","",Master!E35)</f>
        <v>L-11</v>
      </c>
      <c r="F36" s="5">
        <f>ROUND(IF(Master!F35="",0,6774/12*Master!F35),0)</f>
        <v>6774</v>
      </c>
      <c r="G36" s="5">
        <f t="shared" si="0"/>
        <v>3387</v>
      </c>
      <c r="H36" s="5">
        <f t="shared" si="1"/>
        <v>3387</v>
      </c>
    </row>
    <row r="37" spans="1:8" ht="20.100000000000001" customHeight="1" x14ac:dyDescent="0.25">
      <c r="A37" s="3">
        <f>IF(Master!A36="","",Master!A36)</f>
        <v>31</v>
      </c>
      <c r="B37" s="23" t="str">
        <f>IF(Master!B36="","",Master!B36)</f>
        <v>jke 22</v>
      </c>
      <c r="C37" s="4" t="str">
        <f>IF(Master!C36="","",Master!C36)</f>
        <v>अध्यापक</v>
      </c>
      <c r="D37" s="3">
        <f>IF(Master!D36="","",Master!D36)</f>
        <v>123456</v>
      </c>
      <c r="E37" s="3" t="str">
        <f>IF(Master!E36="","",Master!E36)</f>
        <v>L-11</v>
      </c>
      <c r="F37" s="5">
        <f>ROUND(IF(Master!F36="",0,6774/12*Master!F36),0)</f>
        <v>6774</v>
      </c>
      <c r="G37" s="5">
        <f t="shared" si="0"/>
        <v>3387</v>
      </c>
      <c r="H37" s="5">
        <f t="shared" si="1"/>
        <v>3387</v>
      </c>
    </row>
    <row r="38" spans="1:8" ht="20.100000000000001" customHeight="1" x14ac:dyDescent="0.25">
      <c r="A38" s="3">
        <f>IF(Master!A37="","",Master!A37)</f>
        <v>32</v>
      </c>
      <c r="B38" s="23" t="str">
        <f>IF(Master!B37="","",Master!B37)</f>
        <v>jke 23</v>
      </c>
      <c r="C38" s="4" t="str">
        <f>IF(Master!C37="","",Master!C37)</f>
        <v>अध्यापक</v>
      </c>
      <c r="D38" s="3">
        <f>IF(Master!D37="","",Master!D37)</f>
        <v>123456</v>
      </c>
      <c r="E38" s="3" t="str">
        <f>IF(Master!E37="","",Master!E37)</f>
        <v>L-11</v>
      </c>
      <c r="F38" s="5">
        <f>ROUND(IF(Master!F37="",0,6774/12*Master!F37),0)</f>
        <v>6774</v>
      </c>
      <c r="G38" s="5">
        <f t="shared" si="0"/>
        <v>3387</v>
      </c>
      <c r="H38" s="5">
        <f t="shared" si="1"/>
        <v>3387</v>
      </c>
    </row>
    <row r="39" spans="1:8" ht="20.100000000000001" customHeight="1" x14ac:dyDescent="0.25">
      <c r="A39" s="3">
        <f>IF(Master!A38="","",Master!A38)</f>
        <v>33</v>
      </c>
      <c r="B39" s="23" t="str">
        <f>IF(Master!B38="","",Master!B38)</f>
        <v>jke 24</v>
      </c>
      <c r="C39" s="4" t="str">
        <f>IF(Master!C38="","",Master!C38)</f>
        <v>अध्यापक</v>
      </c>
      <c r="D39" s="3">
        <f>IF(Master!D38="","",Master!D38)</f>
        <v>123456</v>
      </c>
      <c r="E39" s="3" t="str">
        <f>IF(Master!E38="","",Master!E38)</f>
        <v>L-11</v>
      </c>
      <c r="F39" s="5">
        <f>ROUND(IF(Master!F38="",0,6774/12*Master!F38),0)</f>
        <v>6774</v>
      </c>
      <c r="G39" s="5">
        <f t="shared" si="0"/>
        <v>3387</v>
      </c>
      <c r="H39" s="5">
        <f t="shared" si="1"/>
        <v>3387</v>
      </c>
    </row>
    <row r="40" spans="1:8" ht="20.100000000000001" customHeight="1" x14ac:dyDescent="0.25">
      <c r="A40" s="3">
        <f>IF(Master!A39="","",Master!A39)</f>
        <v>34</v>
      </c>
      <c r="B40" s="23" t="str">
        <f>IF(Master!B39="","",Master!B39)</f>
        <v>jke 25</v>
      </c>
      <c r="C40" s="4" t="str">
        <f>IF(Master!C39="","",Master!C39)</f>
        <v>अध्यापक</v>
      </c>
      <c r="D40" s="3">
        <f>IF(Master!D39="","",Master!D39)</f>
        <v>123456</v>
      </c>
      <c r="E40" s="3" t="str">
        <f>IF(Master!E39="","",Master!E39)</f>
        <v>L-11</v>
      </c>
      <c r="F40" s="5">
        <f>ROUND(IF(Master!F39="",0,6774/12*Master!F39),0)</f>
        <v>6774</v>
      </c>
      <c r="G40" s="5">
        <f t="shared" si="0"/>
        <v>3387</v>
      </c>
      <c r="H40" s="5">
        <f t="shared" si="1"/>
        <v>3387</v>
      </c>
    </row>
    <row r="41" spans="1:8" ht="20.100000000000001" customHeight="1" x14ac:dyDescent="0.25">
      <c r="A41" s="3">
        <f>IF(Master!A40="","",Master!A40)</f>
        <v>35</v>
      </c>
      <c r="B41" s="23" t="str">
        <f>IF(Master!B40="","",Master!B40)</f>
        <v>jke 26</v>
      </c>
      <c r="C41" s="4" t="str">
        <f>IF(Master!C40="","",Master!C40)</f>
        <v>अध्यापक</v>
      </c>
      <c r="D41" s="3">
        <f>IF(Master!D40="","",Master!D40)</f>
        <v>123456</v>
      </c>
      <c r="E41" s="3" t="str">
        <f>IF(Master!E40="","",Master!E40)</f>
        <v>L-11</v>
      </c>
      <c r="F41" s="5">
        <f>ROUND(IF(Master!F40="",0,6774/12*Master!F40),0)</f>
        <v>6774</v>
      </c>
      <c r="G41" s="5">
        <f t="shared" si="0"/>
        <v>3387</v>
      </c>
      <c r="H41" s="5">
        <f t="shared" si="1"/>
        <v>3387</v>
      </c>
    </row>
    <row r="42" spans="1:8" ht="20.100000000000001" customHeight="1" x14ac:dyDescent="0.25">
      <c r="A42" s="3">
        <f>IF(Master!A41="","",Master!A41)</f>
        <v>36</v>
      </c>
      <c r="B42" s="23" t="str">
        <f>IF(Master!B41="","",Master!B41)</f>
        <v>jke 27</v>
      </c>
      <c r="C42" s="4" t="str">
        <f>IF(Master!C41="","",Master!C41)</f>
        <v>अध्यापक</v>
      </c>
      <c r="D42" s="3">
        <f>IF(Master!D41="","",Master!D41)</f>
        <v>123456</v>
      </c>
      <c r="E42" s="3" t="str">
        <f>IF(Master!E41="","",Master!E41)</f>
        <v>L-11</v>
      </c>
      <c r="F42" s="5">
        <f>ROUND(IF(Master!F41="",0,6774/12*Master!F41),0)</f>
        <v>6774</v>
      </c>
      <c r="G42" s="5">
        <f t="shared" si="0"/>
        <v>3387</v>
      </c>
      <c r="H42" s="5">
        <f t="shared" si="1"/>
        <v>3387</v>
      </c>
    </row>
    <row r="43" spans="1:8" ht="20.100000000000001" customHeight="1" x14ac:dyDescent="0.25">
      <c r="A43" s="3">
        <f>IF(Master!A42="","",Master!A42)</f>
        <v>37</v>
      </c>
      <c r="B43" s="23" t="str">
        <f>IF(Master!B42="","",Master!B42)</f>
        <v>jke 28</v>
      </c>
      <c r="C43" s="4" t="str">
        <f>IF(Master!C42="","",Master!C42)</f>
        <v>अध्यापक</v>
      </c>
      <c r="D43" s="3">
        <f>IF(Master!D42="","",Master!D42)</f>
        <v>123456</v>
      </c>
      <c r="E43" s="3" t="str">
        <f>IF(Master!E42="","",Master!E42)</f>
        <v>L-11</v>
      </c>
      <c r="F43" s="5">
        <f>ROUND(IF(Master!F42="",0,6774/12*Master!F42),0)</f>
        <v>6774</v>
      </c>
      <c r="G43" s="5">
        <f t="shared" si="0"/>
        <v>3387</v>
      </c>
      <c r="H43" s="5">
        <f t="shared" si="1"/>
        <v>3387</v>
      </c>
    </row>
    <row r="44" spans="1:8" ht="20.100000000000001" customHeight="1" x14ac:dyDescent="0.25">
      <c r="A44" s="3">
        <f>IF(Master!A43="","",Master!A43)</f>
        <v>38</v>
      </c>
      <c r="B44" s="23" t="str">
        <f>IF(Master!B43="","",Master!B43)</f>
        <v>jke 29</v>
      </c>
      <c r="C44" s="4" t="str">
        <f>IF(Master!C43="","",Master!C43)</f>
        <v>अध्यापक</v>
      </c>
      <c r="D44" s="3">
        <f>IF(Master!D43="","",Master!D43)</f>
        <v>123456</v>
      </c>
      <c r="E44" s="3" t="str">
        <f>IF(Master!E43="","",Master!E43)</f>
        <v>L-11</v>
      </c>
      <c r="F44" s="5">
        <f>ROUND(IF(Master!F43="",0,6774/12*Master!F43),0)</f>
        <v>6774</v>
      </c>
      <c r="G44" s="5">
        <f t="shared" si="0"/>
        <v>3387</v>
      </c>
      <c r="H44" s="5">
        <f t="shared" si="1"/>
        <v>3387</v>
      </c>
    </row>
    <row r="45" spans="1:8" ht="20.100000000000001" customHeight="1" x14ac:dyDescent="0.25">
      <c r="A45" s="3">
        <f>IF(Master!A44="","",Master!A44)</f>
        <v>39</v>
      </c>
      <c r="B45" s="23" t="str">
        <f>IF(Master!B44="","",Master!B44)</f>
        <v>jke 30</v>
      </c>
      <c r="C45" s="4" t="str">
        <f>IF(Master!C44="","",Master!C44)</f>
        <v>अध्यापक</v>
      </c>
      <c r="D45" s="3">
        <f>IF(Master!D44="","",Master!D44)</f>
        <v>123456</v>
      </c>
      <c r="E45" s="3" t="str">
        <f>IF(Master!E44="","",Master!E44)</f>
        <v>L-11</v>
      </c>
      <c r="F45" s="5">
        <f>ROUND(IF(Master!F44="",0,6774/12*Master!F44),0)</f>
        <v>6774</v>
      </c>
      <c r="G45" s="5">
        <f t="shared" si="0"/>
        <v>3387</v>
      </c>
      <c r="H45" s="5">
        <f t="shared" si="1"/>
        <v>3387</v>
      </c>
    </row>
    <row r="46" spans="1:8" ht="20.100000000000001" customHeight="1" x14ac:dyDescent="0.25">
      <c r="A46" s="3">
        <f>IF(Master!A45="","",Master!A45)</f>
        <v>40</v>
      </c>
      <c r="B46" s="23" t="str">
        <f>IF(Master!B45="","",Master!B45)</f>
        <v>jke 31</v>
      </c>
      <c r="C46" s="4" t="str">
        <f>IF(Master!C45="","",Master!C45)</f>
        <v>अध्यापक</v>
      </c>
      <c r="D46" s="3">
        <f>IF(Master!D45="","",Master!D45)</f>
        <v>123456</v>
      </c>
      <c r="E46" s="3" t="str">
        <f>IF(Master!E45="","",Master!E45)</f>
        <v>L-11</v>
      </c>
      <c r="F46" s="5">
        <f>ROUND(IF(Master!F45="",0,6774/12*Master!F45),0)</f>
        <v>6774</v>
      </c>
      <c r="G46" s="5">
        <f t="shared" si="0"/>
        <v>3387</v>
      </c>
      <c r="H46" s="5">
        <f t="shared" si="1"/>
        <v>3387</v>
      </c>
    </row>
    <row r="47" spans="1:8" ht="20.100000000000001" customHeight="1" x14ac:dyDescent="0.25">
      <c r="A47" s="3">
        <f>IF(Master!A46="","",Master!A46)</f>
        <v>41</v>
      </c>
      <c r="B47" s="23" t="str">
        <f>IF(Master!B46="","",Master!B46)</f>
        <v>jke 32</v>
      </c>
      <c r="C47" s="4" t="str">
        <f>IF(Master!C46="","",Master!C46)</f>
        <v>अध्यापक</v>
      </c>
      <c r="D47" s="3">
        <f>IF(Master!D46="","",Master!D46)</f>
        <v>123456</v>
      </c>
      <c r="E47" s="3" t="str">
        <f>IF(Master!E46="","",Master!E46)</f>
        <v>L-11</v>
      </c>
      <c r="F47" s="5">
        <f>ROUND(IF(Master!F46="",0,6774/12*Master!F46),0)</f>
        <v>6774</v>
      </c>
      <c r="G47" s="5">
        <f t="shared" si="0"/>
        <v>3387</v>
      </c>
      <c r="H47" s="5">
        <f t="shared" si="1"/>
        <v>3387</v>
      </c>
    </row>
    <row r="48" spans="1:8" ht="20.100000000000001" customHeight="1" x14ac:dyDescent="0.25">
      <c r="A48" s="3">
        <f>IF(Master!A47="","",Master!A47)</f>
        <v>42</v>
      </c>
      <c r="B48" s="23" t="str">
        <f>IF(Master!B47="","",Master!B47)</f>
        <v>jke 33</v>
      </c>
      <c r="C48" s="4" t="str">
        <f>IF(Master!C47="","",Master!C47)</f>
        <v>अध्यापक</v>
      </c>
      <c r="D48" s="3">
        <f>IF(Master!D47="","",Master!D47)</f>
        <v>123456</v>
      </c>
      <c r="E48" s="3" t="str">
        <f>IF(Master!E47="","",Master!E47)</f>
        <v>L-11</v>
      </c>
      <c r="F48" s="5">
        <f>ROUND(IF(Master!F47="",0,6774/12*Master!F47),0)</f>
        <v>6774</v>
      </c>
      <c r="G48" s="5">
        <f t="shared" si="0"/>
        <v>3387</v>
      </c>
      <c r="H48" s="5">
        <f t="shared" si="1"/>
        <v>3387</v>
      </c>
    </row>
    <row r="49" spans="1:8" ht="20.100000000000001" customHeight="1" x14ac:dyDescent="0.25">
      <c r="A49" s="3">
        <f>IF(Master!A48="","",Master!A48)</f>
        <v>43</v>
      </c>
      <c r="B49" s="23" t="str">
        <f>IF(Master!B48="","",Master!B48)</f>
        <v>jke 34</v>
      </c>
      <c r="C49" s="4" t="str">
        <f>IF(Master!C48="","",Master!C48)</f>
        <v>अध्यापक</v>
      </c>
      <c r="D49" s="3">
        <f>IF(Master!D48="","",Master!D48)</f>
        <v>123456</v>
      </c>
      <c r="E49" s="3" t="str">
        <f>IF(Master!E48="","",Master!E48)</f>
        <v>L-11</v>
      </c>
      <c r="F49" s="5">
        <f>ROUND(IF(Master!F48="",0,6774/12*Master!F48),0)</f>
        <v>6774</v>
      </c>
      <c r="G49" s="5">
        <f t="shared" si="0"/>
        <v>3387</v>
      </c>
      <c r="H49" s="5">
        <f t="shared" si="1"/>
        <v>3387</v>
      </c>
    </row>
    <row r="50" spans="1:8" ht="20.100000000000001" customHeight="1" x14ac:dyDescent="0.25">
      <c r="A50" s="3">
        <f>IF(Master!A49="","",Master!A49)</f>
        <v>44</v>
      </c>
      <c r="B50" s="23" t="str">
        <f>IF(Master!B49="","",Master!B49)</f>
        <v>jke 35</v>
      </c>
      <c r="C50" s="4" t="str">
        <f>IF(Master!C49="","",Master!C49)</f>
        <v>अध्यापक</v>
      </c>
      <c r="D50" s="3">
        <f>IF(Master!D49="","",Master!D49)</f>
        <v>123456</v>
      </c>
      <c r="E50" s="3" t="str">
        <f>IF(Master!E49="","",Master!E49)</f>
        <v>L-11</v>
      </c>
      <c r="F50" s="5">
        <f>ROUND(IF(Master!F49="",0,6774/12*Master!F49),0)</f>
        <v>6774</v>
      </c>
      <c r="G50" s="5">
        <f t="shared" si="0"/>
        <v>3387</v>
      </c>
      <c r="H50" s="5">
        <f t="shared" si="1"/>
        <v>3387</v>
      </c>
    </row>
    <row r="51" spans="1:8" ht="20.100000000000001" customHeight="1" x14ac:dyDescent="0.25">
      <c r="A51" s="3">
        <f>IF(Master!A50="","",Master!A50)</f>
        <v>45</v>
      </c>
      <c r="B51" s="23" t="str">
        <f>IF(Master!B50="","",Master!B50)</f>
        <v>jke 36</v>
      </c>
      <c r="C51" s="4" t="str">
        <f>IF(Master!C50="","",Master!C50)</f>
        <v>अध्यापक</v>
      </c>
      <c r="D51" s="3">
        <f>IF(Master!D50="","",Master!D50)</f>
        <v>123456</v>
      </c>
      <c r="E51" s="3" t="str">
        <f>IF(Master!E50="","",Master!E50)</f>
        <v>L-11</v>
      </c>
      <c r="F51" s="5">
        <f>ROUND(IF(Master!F50="",0,6774/12*Master!F50),0)</f>
        <v>6774</v>
      </c>
      <c r="G51" s="5">
        <f t="shared" si="0"/>
        <v>3387</v>
      </c>
      <c r="H51" s="5">
        <f t="shared" si="1"/>
        <v>3387</v>
      </c>
    </row>
    <row r="52" spans="1:8" ht="20.100000000000001" customHeight="1" x14ac:dyDescent="0.25">
      <c r="A52" s="3">
        <f>IF(Master!A51="","",Master!A51)</f>
        <v>46</v>
      </c>
      <c r="B52" s="23" t="str">
        <f>IF(Master!B51="","",Master!B51)</f>
        <v>jke 37</v>
      </c>
      <c r="C52" s="4" t="str">
        <f>IF(Master!C51="","",Master!C51)</f>
        <v>अध्यापक</v>
      </c>
      <c r="D52" s="3">
        <f>IF(Master!D51="","",Master!D51)</f>
        <v>123456</v>
      </c>
      <c r="E52" s="3" t="str">
        <f>IF(Master!E51="","",Master!E51)</f>
        <v>L-11</v>
      </c>
      <c r="F52" s="5">
        <f>ROUND(IF(Master!F51="",0,6774/12*Master!F51),0)</f>
        <v>6774</v>
      </c>
      <c r="G52" s="5">
        <f t="shared" si="0"/>
        <v>3387</v>
      </c>
      <c r="H52" s="5">
        <f t="shared" si="1"/>
        <v>3387</v>
      </c>
    </row>
    <row r="53" spans="1:8" ht="20.100000000000001" customHeight="1" x14ac:dyDescent="0.25">
      <c r="A53" s="3">
        <f>IF(Master!A52="","",Master!A52)</f>
        <v>47</v>
      </c>
      <c r="B53" s="23" t="str">
        <f>IF(Master!B52="","",Master!B52)</f>
        <v>jke 38</v>
      </c>
      <c r="C53" s="4" t="str">
        <f>IF(Master!C52="","",Master!C52)</f>
        <v>अध्यापक</v>
      </c>
      <c r="D53" s="3">
        <f>IF(Master!D52="","",Master!D52)</f>
        <v>123456</v>
      </c>
      <c r="E53" s="3" t="str">
        <f>IF(Master!E52="","",Master!E52)</f>
        <v>L-11</v>
      </c>
      <c r="F53" s="5">
        <f>ROUND(IF(Master!F52="",0,6774/12*Master!F52),0)</f>
        <v>6774</v>
      </c>
      <c r="G53" s="5">
        <f t="shared" si="0"/>
        <v>3387</v>
      </c>
      <c r="H53" s="5">
        <f t="shared" si="1"/>
        <v>3387</v>
      </c>
    </row>
    <row r="54" spans="1:8" ht="20.100000000000001" customHeight="1" x14ac:dyDescent="0.25">
      <c r="A54" s="3">
        <f>IF(Master!A53="","",Master!A53)</f>
        <v>48</v>
      </c>
      <c r="B54" s="23" t="str">
        <f>IF(Master!B53="","",Master!B53)</f>
        <v>jke 39</v>
      </c>
      <c r="C54" s="4" t="str">
        <f>IF(Master!C53="","",Master!C53)</f>
        <v>अध्यापक</v>
      </c>
      <c r="D54" s="3">
        <f>IF(Master!D53="","",Master!D53)</f>
        <v>123456</v>
      </c>
      <c r="E54" s="3" t="str">
        <f>IF(Master!E53="","",Master!E53)</f>
        <v>L-11</v>
      </c>
      <c r="F54" s="5">
        <f>ROUND(IF(Master!F53="",0,6774/12*Master!F53),0)</f>
        <v>6774</v>
      </c>
      <c r="G54" s="5">
        <f t="shared" si="0"/>
        <v>3387</v>
      </c>
      <c r="H54" s="5">
        <f t="shared" si="1"/>
        <v>3387</v>
      </c>
    </row>
    <row r="55" spans="1:8" ht="20.100000000000001" customHeight="1" x14ac:dyDescent="0.25">
      <c r="A55" s="3">
        <f>IF(Master!A54="","",Master!A54)</f>
        <v>49</v>
      </c>
      <c r="B55" s="23" t="str">
        <f>IF(Master!B54="","",Master!B54)</f>
        <v>jke 40</v>
      </c>
      <c r="C55" s="4" t="str">
        <f>IF(Master!C54="","",Master!C54)</f>
        <v>अध्यापक</v>
      </c>
      <c r="D55" s="3">
        <f>IF(Master!D54="","",Master!D54)</f>
        <v>123456</v>
      </c>
      <c r="E55" s="3" t="str">
        <f>IF(Master!E54="","",Master!E54)</f>
        <v>L-11</v>
      </c>
      <c r="F55" s="5">
        <f>ROUND(IF(Master!F54="",0,6774/12*Master!F54),0)</f>
        <v>6774</v>
      </c>
      <c r="G55" s="5">
        <f t="shared" si="0"/>
        <v>3387</v>
      </c>
      <c r="H55" s="5">
        <f t="shared" si="1"/>
        <v>3387</v>
      </c>
    </row>
    <row r="56" spans="1:8" ht="20.100000000000001" customHeight="1" x14ac:dyDescent="0.25">
      <c r="A56" s="3">
        <f>IF(Master!A55="","",Master!A55)</f>
        <v>50</v>
      </c>
      <c r="B56" s="23" t="str">
        <f>IF(Master!B55="","",Master!B55)</f>
        <v>jke 41</v>
      </c>
      <c r="C56" s="4" t="str">
        <f>IF(Master!C55="","",Master!C55)</f>
        <v>अध्यापक</v>
      </c>
      <c r="D56" s="3">
        <f>IF(Master!D55="","",Master!D55)</f>
        <v>123456</v>
      </c>
      <c r="E56" s="3" t="str">
        <f>IF(Master!E55="","",Master!E55)</f>
        <v>L-11</v>
      </c>
      <c r="F56" s="5">
        <f>ROUND(IF(Master!F55="",0,6774/12*Master!F55),0)</f>
        <v>6774</v>
      </c>
      <c r="G56" s="5">
        <f t="shared" si="0"/>
        <v>3387</v>
      </c>
      <c r="H56" s="5">
        <f t="shared" si="1"/>
        <v>3387</v>
      </c>
    </row>
    <row r="57" spans="1:8" ht="20.100000000000001" customHeight="1" x14ac:dyDescent="0.25">
      <c r="A57" s="3">
        <f>IF(Master!A56="","",Master!A56)</f>
        <v>51</v>
      </c>
      <c r="B57" s="23" t="str">
        <f>IF(Master!B56="","",Master!B56)</f>
        <v>jke 42</v>
      </c>
      <c r="C57" s="4" t="str">
        <f>IF(Master!C56="","",Master!C56)</f>
        <v>अध्यापक</v>
      </c>
      <c r="D57" s="3">
        <f>IF(Master!D56="","",Master!D56)</f>
        <v>123456</v>
      </c>
      <c r="E57" s="3" t="str">
        <f>IF(Master!E56="","",Master!E56)</f>
        <v>L-11</v>
      </c>
      <c r="F57" s="5">
        <f>ROUND(IF(Master!F56="",0,6774/12*Master!F56),0)</f>
        <v>6774</v>
      </c>
      <c r="G57" s="5">
        <f t="shared" si="0"/>
        <v>3387</v>
      </c>
      <c r="H57" s="5">
        <f t="shared" si="1"/>
        <v>3387</v>
      </c>
    </row>
    <row r="58" spans="1:8" ht="20.100000000000001" customHeight="1" x14ac:dyDescent="0.25">
      <c r="A58" s="3">
        <f>IF(Master!A57="","",Master!A57)</f>
        <v>52</v>
      </c>
      <c r="B58" s="23" t="str">
        <f>IF(Master!B57="","",Master!B57)</f>
        <v>jke 43</v>
      </c>
      <c r="C58" s="4" t="str">
        <f>IF(Master!C57="","",Master!C57)</f>
        <v>अध्यापक</v>
      </c>
      <c r="D58" s="3">
        <f>IF(Master!D57="","",Master!D57)</f>
        <v>123456</v>
      </c>
      <c r="E58" s="3" t="str">
        <f>IF(Master!E57="","",Master!E57)</f>
        <v>L-11</v>
      </c>
      <c r="F58" s="5">
        <f>ROUND(IF(Master!F57="",0,6774/12*Master!F57),0)</f>
        <v>6774</v>
      </c>
      <c r="G58" s="5">
        <f t="shared" si="0"/>
        <v>3387</v>
      </c>
      <c r="H58" s="5">
        <f t="shared" si="1"/>
        <v>3387</v>
      </c>
    </row>
    <row r="59" spans="1:8" ht="20.100000000000001" customHeight="1" x14ac:dyDescent="0.25">
      <c r="A59" s="3" t="str">
        <f>IF(Master!A58="","",Master!A58)</f>
        <v/>
      </c>
      <c r="B59" s="23" t="str">
        <f>IF(Master!B58="","",Master!B58)</f>
        <v/>
      </c>
      <c r="C59" s="4" t="str">
        <f>IF(Master!C58="","",Master!C58)</f>
        <v/>
      </c>
      <c r="D59" s="3" t="str">
        <f>IF(Master!D58="","",Master!D58)</f>
        <v/>
      </c>
      <c r="E59" s="3" t="str">
        <f>IF(Master!E58="","",Master!E58)</f>
        <v/>
      </c>
      <c r="F59" s="5">
        <f>ROUND(IF(Master!F58="",0,6774/12*Master!F58),0)</f>
        <v>0</v>
      </c>
      <c r="G59" s="5">
        <f t="shared" si="0"/>
        <v>0</v>
      </c>
      <c r="H59" s="5">
        <f t="shared" si="1"/>
        <v>0</v>
      </c>
    </row>
    <row r="60" spans="1:8" ht="20.100000000000001" customHeight="1" x14ac:dyDescent="0.25">
      <c r="A60" s="3" t="str">
        <f>IF(Master!A59="","",Master!A59)</f>
        <v/>
      </c>
      <c r="B60" s="23" t="str">
        <f>IF(Master!B59="","",Master!B59)</f>
        <v/>
      </c>
      <c r="C60" s="4" t="str">
        <f>IF(Master!C59="","",Master!C59)</f>
        <v/>
      </c>
      <c r="D60" s="3" t="str">
        <f>IF(Master!D59="","",Master!D59)</f>
        <v/>
      </c>
      <c r="E60" s="3" t="str">
        <f>IF(Master!E59="","",Master!E59)</f>
        <v/>
      </c>
      <c r="F60" s="5">
        <f>ROUND(IF(Master!F59="",0,6774/12*Master!F59),0)</f>
        <v>0</v>
      </c>
      <c r="G60" s="5">
        <f t="shared" si="0"/>
        <v>0</v>
      </c>
      <c r="H60" s="5">
        <f t="shared" si="1"/>
        <v>0</v>
      </c>
    </row>
    <row r="61" spans="1:8" ht="20.100000000000001" customHeight="1" x14ac:dyDescent="0.25">
      <c r="A61" s="3" t="str">
        <f>IF(Master!A60="","",Master!A60)</f>
        <v/>
      </c>
      <c r="B61" s="23" t="str">
        <f>IF(Master!B60="","",Master!B60)</f>
        <v/>
      </c>
      <c r="C61" s="4" t="str">
        <f>IF(Master!C60="","",Master!C60)</f>
        <v/>
      </c>
      <c r="D61" s="3" t="str">
        <f>IF(Master!D60="","",Master!D60)</f>
        <v/>
      </c>
      <c r="E61" s="3" t="str">
        <f>IF(Master!E60="","",Master!E60)</f>
        <v/>
      </c>
      <c r="F61" s="5">
        <f>ROUND(IF(Master!F60="",0,6774/12*Master!F60),0)</f>
        <v>0</v>
      </c>
      <c r="G61" s="5">
        <f t="shared" si="0"/>
        <v>0</v>
      </c>
      <c r="H61" s="5">
        <f t="shared" si="1"/>
        <v>0</v>
      </c>
    </row>
    <row r="62" spans="1:8" ht="20.100000000000001" customHeight="1" x14ac:dyDescent="0.25">
      <c r="A62" s="3" t="str">
        <f>IF(Master!A61="","",Master!A61)</f>
        <v/>
      </c>
      <c r="B62" s="23" t="str">
        <f>IF(Master!B61="","",Master!B61)</f>
        <v/>
      </c>
      <c r="C62" s="4" t="str">
        <f>IF(Master!C61="","",Master!C61)</f>
        <v/>
      </c>
      <c r="D62" s="3" t="str">
        <f>IF(Master!D61="","",Master!D61)</f>
        <v/>
      </c>
      <c r="E62" s="3" t="str">
        <f>IF(Master!E61="","",Master!E61)</f>
        <v/>
      </c>
      <c r="F62" s="5">
        <f>ROUND(IF(Master!F61="",0,6774/12*Master!F61),0)</f>
        <v>0</v>
      </c>
      <c r="G62" s="5">
        <f t="shared" si="0"/>
        <v>0</v>
      </c>
      <c r="H62" s="5">
        <f t="shared" si="1"/>
        <v>0</v>
      </c>
    </row>
    <row r="63" spans="1:8" ht="20.100000000000001" customHeight="1" x14ac:dyDescent="0.25">
      <c r="A63" s="3" t="str">
        <f>IF(Master!A62="","",Master!A62)</f>
        <v/>
      </c>
      <c r="B63" s="23" t="str">
        <f>IF(Master!B62="","",Master!B62)</f>
        <v/>
      </c>
      <c r="C63" s="4" t="str">
        <f>IF(Master!C62="","",Master!C62)</f>
        <v/>
      </c>
      <c r="D63" s="3" t="str">
        <f>IF(Master!D62="","",Master!D62)</f>
        <v/>
      </c>
      <c r="E63" s="3" t="str">
        <f>IF(Master!E62="","",Master!E62)</f>
        <v/>
      </c>
      <c r="F63" s="5">
        <f>ROUND(IF(Master!F62="",0,6774/12*Master!F62),0)</f>
        <v>0</v>
      </c>
      <c r="G63" s="5">
        <f t="shared" si="0"/>
        <v>0</v>
      </c>
      <c r="H63" s="5">
        <f t="shared" si="1"/>
        <v>0</v>
      </c>
    </row>
    <row r="64" spans="1:8" ht="20.100000000000001" customHeight="1" x14ac:dyDescent="0.25">
      <c r="A64" s="3" t="str">
        <f>IF(Master!A63="","",Master!A63)</f>
        <v/>
      </c>
      <c r="B64" s="23" t="str">
        <f>IF(Master!B63="","",Master!B63)</f>
        <v/>
      </c>
      <c r="C64" s="4" t="str">
        <f>IF(Master!C63="","",Master!C63)</f>
        <v/>
      </c>
      <c r="D64" s="3" t="str">
        <f>IF(Master!D63="","",Master!D63)</f>
        <v/>
      </c>
      <c r="E64" s="3" t="str">
        <f>IF(Master!E63="","",Master!E63)</f>
        <v/>
      </c>
      <c r="F64" s="5">
        <f>ROUND(IF(Master!F63="",0,6774/12*Master!F63),0)</f>
        <v>0</v>
      </c>
      <c r="G64" s="5">
        <f t="shared" si="0"/>
        <v>0</v>
      </c>
      <c r="H64" s="5">
        <f t="shared" si="1"/>
        <v>0</v>
      </c>
    </row>
    <row r="66" spans="1:8" ht="15.75" x14ac:dyDescent="0.25">
      <c r="D66" s="44" t="str">
        <f>Master!$H$1</f>
        <v>iz/kkukpk;Z</v>
      </c>
      <c r="E66" s="44"/>
      <c r="F66" s="44"/>
      <c r="G66" s="44"/>
      <c r="H66" s="44"/>
    </row>
    <row r="67" spans="1:8" ht="15.75" x14ac:dyDescent="0.25">
      <c r="D67" s="44" t="str">
        <f>Master!$H$2&amp;"] "&amp;Master!$H$3</f>
        <v>jk-m-ek-fo|ky;] :iiqjk</v>
      </c>
      <c r="E67" s="44"/>
      <c r="F67" s="44"/>
      <c r="G67" s="44"/>
      <c r="H67" s="44"/>
    </row>
    <row r="68" spans="1:8" ht="15.75" x14ac:dyDescent="0.25">
      <c r="A68" s="26" t="s">
        <v>87</v>
      </c>
      <c r="B68" s="43" t="str">
        <f>Master!B2</f>
        <v>jkmekfo@2021@cksul@215</v>
      </c>
      <c r="C68" s="43"/>
      <c r="F68" s="26" t="s">
        <v>86</v>
      </c>
      <c r="G68" s="44" t="str">
        <f>Master!F2</f>
        <v>25&amp;10&amp;2021</v>
      </c>
      <c r="H68" s="44"/>
    </row>
    <row r="70" spans="1:8" ht="16.5" x14ac:dyDescent="0.25">
      <c r="A70" s="32" t="s">
        <v>97</v>
      </c>
      <c r="B70" s="24"/>
    </row>
    <row r="71" spans="1:8" ht="16.5" x14ac:dyDescent="0.25">
      <c r="A71" s="25" t="s">
        <v>100</v>
      </c>
      <c r="B71" s="25"/>
    </row>
    <row r="72" spans="1:8" ht="16.5" x14ac:dyDescent="0.25">
      <c r="A72" s="25" t="s">
        <v>101</v>
      </c>
      <c r="B72" s="25"/>
    </row>
    <row r="73" spans="1:8" ht="16.5" x14ac:dyDescent="0.25">
      <c r="A73" s="25" t="s">
        <v>98</v>
      </c>
      <c r="B73" s="25"/>
    </row>
    <row r="74" spans="1:8" ht="16.5" x14ac:dyDescent="0.25">
      <c r="A74" s="25" t="s">
        <v>99</v>
      </c>
      <c r="B74" s="25"/>
      <c r="F74" s="44" t="str">
        <f>Master!$H$1</f>
        <v>iz/kkukpk;Z</v>
      </c>
      <c r="G74" s="44"/>
      <c r="H74" s="44"/>
    </row>
    <row r="75" spans="1:8" ht="15.75" x14ac:dyDescent="0.25">
      <c r="F75" s="44" t="str">
        <f>Master!$H$2</f>
        <v>jk-m-ek-fo|ky;</v>
      </c>
      <c r="G75" s="44"/>
      <c r="H75" s="44"/>
    </row>
    <row r="76" spans="1:8" ht="15.75" x14ac:dyDescent="0.25">
      <c r="F76" s="44" t="str">
        <f>Master!$H$3</f>
        <v>:iiqjk</v>
      </c>
      <c r="G76" s="44"/>
      <c r="H76" s="44"/>
    </row>
  </sheetData>
  <sheetProtection password="C576" sheet="1" objects="1" scenarios="1" formatCells="0" formatColumns="0" formatRows="0"/>
  <mergeCells count="18">
    <mergeCell ref="F5:H5"/>
    <mergeCell ref="A3:H3"/>
    <mergeCell ref="A1:H1"/>
    <mergeCell ref="A4:H4"/>
    <mergeCell ref="G2:H2"/>
    <mergeCell ref="A5:A6"/>
    <mergeCell ref="B5:B6"/>
    <mergeCell ref="C5:C6"/>
    <mergeCell ref="D5:D6"/>
    <mergeCell ref="E5:E6"/>
    <mergeCell ref="B2:C2"/>
    <mergeCell ref="B68:C68"/>
    <mergeCell ref="F75:H75"/>
    <mergeCell ref="F76:H76"/>
    <mergeCell ref="D66:H66"/>
    <mergeCell ref="D67:H67"/>
    <mergeCell ref="G68:H68"/>
    <mergeCell ref="F74:H74"/>
  </mergeCells>
  <conditionalFormatting sqref="F7:H64">
    <cfRule type="expression" dxfId="0" priority="1">
      <formula>$F7=0</formula>
    </cfRule>
  </conditionalFormatting>
  <pageMargins left="0.70866141732283472" right="0.70866141732283472" top="0.39370078740157483" bottom="0.3937007874015748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zoomScale="115" zoomScaleNormal="100" zoomScaleSheetLayoutView="115" workbookViewId="0">
      <selection sqref="A1:I1 G13:I15"/>
    </sheetView>
  </sheetViews>
  <sheetFormatPr defaultRowHeight="15" x14ac:dyDescent="0.25"/>
  <cols>
    <col min="1" max="8" width="9.140625" style="28"/>
    <col min="9" max="9" width="13.42578125" style="28" customWidth="1"/>
    <col min="10" max="16384" width="9.140625" style="28"/>
  </cols>
  <sheetData>
    <row r="1" spans="1:9" ht="30" customHeight="1" x14ac:dyDescent="0.25">
      <c r="A1" s="51" t="str">
        <f>Master!$A$1</f>
        <v>dk;kZy; ç/kkukpk;Z jktdh; mPp ek/;fed fo|ky;] :iiqjk</v>
      </c>
      <c r="B1" s="51"/>
      <c r="C1" s="51"/>
      <c r="D1" s="51"/>
      <c r="E1" s="51"/>
      <c r="F1" s="51"/>
      <c r="G1" s="51"/>
      <c r="H1" s="51"/>
      <c r="I1" s="51"/>
    </row>
    <row r="2" spans="1:9" ht="13.5" customHeight="1" x14ac:dyDescent="0.25"/>
    <row r="3" spans="1:9" ht="21" customHeight="1" x14ac:dyDescent="0.25">
      <c r="A3" s="52" t="s">
        <v>102</v>
      </c>
      <c r="B3" s="52"/>
      <c r="C3" s="52"/>
      <c r="D3" s="52"/>
      <c r="E3" s="52"/>
      <c r="F3" s="52"/>
      <c r="G3" s="52"/>
      <c r="H3" s="52"/>
      <c r="I3" s="52"/>
    </row>
    <row r="4" spans="1:9" ht="42" customHeight="1" x14ac:dyDescent="0.25">
      <c r="A4" s="50" t="s">
        <v>103</v>
      </c>
      <c r="B4" s="50"/>
      <c r="C4" s="50"/>
      <c r="D4" s="50"/>
      <c r="E4" s="50"/>
      <c r="F4" s="50"/>
      <c r="G4" s="50"/>
      <c r="H4" s="50"/>
      <c r="I4" s="50"/>
    </row>
    <row r="5" spans="1:9" ht="77.25" customHeight="1" x14ac:dyDescent="0.25">
      <c r="A5" s="50" t="s">
        <v>104</v>
      </c>
      <c r="B5" s="50"/>
      <c r="C5" s="50"/>
      <c r="D5" s="50"/>
      <c r="E5" s="50"/>
      <c r="F5" s="50"/>
      <c r="G5" s="50"/>
      <c r="H5" s="50"/>
      <c r="I5" s="50"/>
    </row>
    <row r="6" spans="1:9" ht="39" customHeight="1" x14ac:dyDescent="0.25">
      <c r="A6" s="50" t="s">
        <v>105</v>
      </c>
      <c r="B6" s="50"/>
      <c r="C6" s="50"/>
      <c r="D6" s="50"/>
      <c r="E6" s="50"/>
      <c r="F6" s="50"/>
      <c r="G6" s="50"/>
      <c r="H6" s="50"/>
      <c r="I6" s="50"/>
    </row>
    <row r="7" spans="1:9" ht="24.75" customHeight="1" x14ac:dyDescent="0.25">
      <c r="A7" s="50" t="s">
        <v>106</v>
      </c>
      <c r="B7" s="50"/>
      <c r="C7" s="50"/>
      <c r="D7" s="50"/>
      <c r="E7" s="50"/>
      <c r="F7" s="50"/>
      <c r="G7" s="50"/>
      <c r="H7" s="50"/>
      <c r="I7" s="50"/>
    </row>
    <row r="8" spans="1:9" ht="34.5" customHeight="1" x14ac:dyDescent="0.25">
      <c r="A8" s="50" t="s">
        <v>107</v>
      </c>
      <c r="B8" s="50"/>
      <c r="C8" s="50"/>
      <c r="D8" s="50"/>
      <c r="E8" s="50"/>
      <c r="F8" s="50"/>
      <c r="G8" s="50"/>
      <c r="H8" s="50"/>
      <c r="I8" s="50"/>
    </row>
    <row r="9" spans="1:9" ht="37.5" customHeight="1" x14ac:dyDescent="0.25">
      <c r="A9" s="50" t="s">
        <v>108</v>
      </c>
      <c r="B9" s="50"/>
      <c r="C9" s="50"/>
      <c r="D9" s="50"/>
      <c r="E9" s="50"/>
      <c r="F9" s="50"/>
      <c r="G9" s="50"/>
      <c r="H9" s="50"/>
      <c r="I9" s="50"/>
    </row>
    <row r="10" spans="1:9" ht="21.75" customHeight="1" x14ac:dyDescent="0.25">
      <c r="A10" s="50" t="s">
        <v>109</v>
      </c>
      <c r="B10" s="50"/>
      <c r="C10" s="50"/>
      <c r="D10" s="50"/>
      <c r="E10" s="50"/>
      <c r="F10" s="50"/>
      <c r="G10" s="50"/>
      <c r="H10" s="50"/>
      <c r="I10" s="50"/>
    </row>
    <row r="13" spans="1:9" ht="15.75" x14ac:dyDescent="0.25">
      <c r="G13" s="49" t="str">
        <f>Master!H1</f>
        <v>iz/kkukpk;Z</v>
      </c>
      <c r="H13" s="49"/>
      <c r="I13" s="49"/>
    </row>
    <row r="14" spans="1:9" ht="15.75" x14ac:dyDescent="0.25">
      <c r="G14" s="49" t="str">
        <f>Master!H2</f>
        <v>jk-m-ek-fo|ky;</v>
      </c>
      <c r="H14" s="49"/>
      <c r="I14" s="49"/>
    </row>
    <row r="15" spans="1:9" ht="15.75" x14ac:dyDescent="0.25">
      <c r="G15" s="49" t="str">
        <f>Master!H3</f>
        <v>:iiqjk</v>
      </c>
      <c r="H15" s="49"/>
      <c r="I15" s="49"/>
    </row>
  </sheetData>
  <sheetProtection password="CE26" sheet="1" objects="1" scenarios="1" selectLockedCells="1" selectUnlockedCells="1"/>
  <mergeCells count="12">
    <mergeCell ref="A7:I7"/>
    <mergeCell ref="A1:I1"/>
    <mergeCell ref="A3:I3"/>
    <mergeCell ref="A4:I4"/>
    <mergeCell ref="A5:I5"/>
    <mergeCell ref="A6:I6"/>
    <mergeCell ref="G13:I13"/>
    <mergeCell ref="G14:I14"/>
    <mergeCell ref="G15:I15"/>
    <mergeCell ref="A8:I8"/>
    <mergeCell ref="A9:I9"/>
    <mergeCell ref="A10:I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About Bonus</vt:lpstr>
      <vt:lpstr>Master</vt:lpstr>
      <vt:lpstr>Bonus Order</vt:lpstr>
      <vt:lpstr>Praman Patra</vt:lpstr>
      <vt:lpstr>post_at_office</vt:lpstr>
      <vt:lpstr>'Praman Patra'!Print_Area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2020-11-11T07:07:20Z</cp:lastPrinted>
  <dcterms:created xsi:type="dcterms:W3CDTF">2020-11-10T13:20:16Z</dcterms:created>
  <dcterms:modified xsi:type="dcterms:W3CDTF">2021-10-25T12:12:44Z</dcterms:modified>
</cp:coreProperties>
</file>